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paulstarer/Desktop/"/>
    </mc:Choice>
  </mc:AlternateContent>
  <xr:revisionPtr revIDLastSave="0" documentId="13_ncr:1_{6F5E3194-2684-B944-B792-B80FBBD0A3BC}" xr6:coauthVersionLast="45" xr6:coauthVersionMax="45" xr10:uidLastSave="{00000000-0000-0000-0000-000000000000}"/>
  <bookViews>
    <workbookView xWindow="0" yWindow="460" windowWidth="51200" windowHeight="28340" firstSheet="1" activeTab="1" xr2:uid="{9E20CA02-8E4C-6940-880B-2BEC40CAA99D}"/>
  </bookViews>
  <sheets>
    <sheet name="Annual Budget Request 10.29" sheetId="28" r:id="rId1"/>
    <sheet name="New Staffing" sheetId="10" r:id="rId2"/>
    <sheet name="Sheet3" sheetId="21" state="hidden" r:id="rId3"/>
    <sheet name="Sheet4" sheetId="22" state="hidden" r:id="rId4"/>
    <sheet name="Raw Data Final 6.21" sheetId="25" r:id="rId5"/>
    <sheet name="Raw Data 6.21" sheetId="24" r:id="rId6"/>
    <sheet name="Raw Data 5.16" sheetId="15" r:id="rId7"/>
    <sheet name="Raw Data final 5.16" sheetId="16" r:id="rId8"/>
    <sheet name="Sheet5" sheetId="23" state="hidden" r:id="rId9"/>
    <sheet name="Sheet1" sheetId="19" state="hidden" r:id="rId10"/>
    <sheet name="Previous Total Cost Estimate" sheetId="17" r:id="rId11"/>
    <sheet name="Total Estimate Cost as of 6.21" sheetId="26" r:id="rId12"/>
  </sheets>
  <definedNames>
    <definedName name="_xlnm._FilterDatabase" localSheetId="1" hidden="1">'New Staffing'!$A$1:$K$1</definedName>
    <definedName name="_xlnm._FilterDatabase" localSheetId="10" hidden="1">'Previous Total Cost Estimate'!$H$5:$L$5</definedName>
    <definedName name="_xlnm._FilterDatabase" localSheetId="6" hidden="1">'Raw Data 5.16'!$A:$A</definedName>
    <definedName name="_xlnm._FilterDatabase" localSheetId="5" hidden="1">'Raw Data 6.21'!$E:$E</definedName>
    <definedName name="_xlnm._FilterDatabase" localSheetId="7" hidden="1">'Raw Data final 5.16'!$A:$C</definedName>
    <definedName name="_xlnm._FilterDatabase" localSheetId="4" hidden="1">'Raw Data Final 6.21'!$A$1:$C$357</definedName>
  </definedNames>
  <calcPr calcId="191028" concurrentCalc="0"/>
  <pivotCaches>
    <pivotCache cacheId="0" r:id="rId13"/>
    <pivotCache cacheId="1" r:id="rId14"/>
    <pivotCache cacheId="5"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2" i="25" l="1"/>
  <c r="D332" i="24"/>
  <c r="C332" i="24"/>
  <c r="C268" i="15"/>
  <c r="C56" i="17"/>
  <c r="B63"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C62" i="17"/>
  <c r="C61" i="17"/>
  <c r="C60" i="17"/>
  <c r="C59" i="17"/>
  <c r="C58" i="17"/>
  <c r="C6" i="17"/>
  <c r="C63" i="17"/>
  <c r="J59" i="17"/>
  <c r="J58" i="17"/>
  <c r="J57" i="17"/>
  <c r="J56" i="17"/>
  <c r="J55" i="17"/>
  <c r="J54" i="17"/>
  <c r="J53"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J23" i="17"/>
  <c r="J22" i="17"/>
  <c r="J21" i="17"/>
  <c r="J20" i="17"/>
  <c r="J19" i="17"/>
  <c r="J18" i="17"/>
  <c r="J17" i="17"/>
  <c r="J16" i="17"/>
  <c r="J15" i="17"/>
  <c r="J14" i="17"/>
  <c r="J13" i="17"/>
  <c r="J12" i="17"/>
  <c r="J11" i="17"/>
  <c r="J10" i="17"/>
  <c r="J9" i="17"/>
  <c r="J8" i="17"/>
  <c r="J7" i="17"/>
  <c r="J6" i="17"/>
  <c r="L59" i="17"/>
  <c r="L58" i="17"/>
  <c r="L57" i="17"/>
  <c r="L56" i="17"/>
  <c r="L55" i="17"/>
  <c r="L54" i="17"/>
  <c r="L53" i="17"/>
  <c r="L52" i="17"/>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9" i="17"/>
  <c r="L8" i="17"/>
  <c r="L7" i="17"/>
  <c r="L6" i="17"/>
  <c r="K59" i="17"/>
  <c r="K58" i="17"/>
  <c r="K57" i="17"/>
  <c r="K56" i="17"/>
  <c r="K55" i="17"/>
  <c r="K54" i="17"/>
  <c r="K53" i="17"/>
  <c r="K52" i="17"/>
  <c r="K51" i="17"/>
  <c r="K50" i="17"/>
  <c r="K49" i="17"/>
  <c r="K48" i="17"/>
  <c r="K47" i="17"/>
  <c r="K46" i="17"/>
  <c r="K45" i="17"/>
  <c r="K44" i="17"/>
  <c r="K43" i="17"/>
  <c r="K42" i="17"/>
  <c r="K41" i="17"/>
  <c r="K40" i="17"/>
  <c r="K39" i="17"/>
  <c r="K38" i="17"/>
  <c r="K37" i="17"/>
  <c r="K36" i="17"/>
  <c r="K35" i="17"/>
  <c r="K34" i="17"/>
  <c r="K33" i="17"/>
  <c r="K32" i="17"/>
  <c r="K31" i="17"/>
  <c r="K30" i="17"/>
  <c r="K29" i="17"/>
  <c r="K28" i="17"/>
  <c r="K27" i="17"/>
  <c r="K26" i="17"/>
  <c r="K25" i="17"/>
  <c r="K24" i="17"/>
  <c r="K23" i="17"/>
  <c r="K22" i="17"/>
  <c r="K21" i="17"/>
  <c r="K20" i="17"/>
  <c r="K19" i="17"/>
  <c r="K18" i="17"/>
  <c r="K17" i="17"/>
  <c r="K16" i="17"/>
  <c r="K15" i="17"/>
  <c r="K14" i="17"/>
  <c r="K13" i="17"/>
  <c r="K12" i="17"/>
  <c r="K11" i="17"/>
  <c r="K10" i="17"/>
  <c r="K9" i="17"/>
  <c r="K8" i="17"/>
  <c r="K7" i="17"/>
  <c r="K6" i="17"/>
  <c r="E6" i="17"/>
  <c r="D6" i="17"/>
  <c r="E7" i="17"/>
  <c r="D7" i="17"/>
  <c r="E8" i="17"/>
  <c r="D8" i="17"/>
  <c r="E9" i="17"/>
  <c r="D9" i="17"/>
  <c r="E10" i="17"/>
  <c r="D10" i="17"/>
  <c r="E11" i="17"/>
  <c r="D11" i="17"/>
  <c r="E12" i="17"/>
  <c r="D12" i="17"/>
  <c r="E13" i="17"/>
  <c r="D13" i="17"/>
  <c r="E14" i="17"/>
  <c r="D14" i="17"/>
  <c r="E15" i="17"/>
  <c r="D15" i="17"/>
  <c r="E16" i="17"/>
  <c r="D16" i="17"/>
  <c r="E17" i="17"/>
  <c r="D17" i="17"/>
  <c r="E18" i="17"/>
  <c r="D18" i="17"/>
  <c r="E19" i="17"/>
  <c r="D19" i="17"/>
  <c r="E20" i="17"/>
  <c r="D20" i="17"/>
  <c r="E21" i="17"/>
  <c r="D21" i="17"/>
  <c r="E22" i="17"/>
  <c r="D22" i="17"/>
  <c r="E23" i="17"/>
  <c r="D23" i="17"/>
  <c r="E24" i="17"/>
  <c r="D24" i="17"/>
  <c r="E25" i="17"/>
  <c r="D25" i="17"/>
  <c r="E26" i="17"/>
  <c r="D26" i="17"/>
  <c r="E27" i="17"/>
  <c r="D27" i="17"/>
  <c r="E28" i="17"/>
  <c r="D28" i="17"/>
  <c r="E29" i="17"/>
  <c r="D29" i="17"/>
  <c r="E30" i="17"/>
  <c r="D30" i="17"/>
  <c r="E31" i="17"/>
  <c r="D31" i="17"/>
  <c r="E32" i="17"/>
  <c r="D32" i="17"/>
  <c r="E33" i="17"/>
  <c r="D33" i="17"/>
  <c r="E34" i="17"/>
  <c r="D34" i="17"/>
  <c r="E35" i="17"/>
  <c r="D35" i="17"/>
  <c r="E36" i="17"/>
  <c r="D36" i="17"/>
  <c r="E37" i="17"/>
  <c r="D37" i="17"/>
  <c r="E38" i="17"/>
  <c r="D38" i="17"/>
  <c r="E39" i="17"/>
  <c r="D39" i="17"/>
  <c r="E40" i="17"/>
  <c r="D40" i="17"/>
  <c r="E41" i="17"/>
  <c r="D41" i="17"/>
  <c r="E42" i="17"/>
  <c r="D42" i="17"/>
  <c r="E43" i="17"/>
  <c r="D43" i="17"/>
  <c r="E44" i="17"/>
  <c r="D44" i="17"/>
  <c r="E45" i="17"/>
  <c r="D45" i="17"/>
  <c r="E46" i="17"/>
  <c r="D46" i="17"/>
  <c r="E47" i="17"/>
  <c r="D47" i="17"/>
  <c r="E48" i="17"/>
  <c r="D48" i="17"/>
  <c r="E49" i="17"/>
  <c r="D49" i="17"/>
  <c r="E50" i="17"/>
  <c r="D50" i="17"/>
  <c r="E51" i="17"/>
  <c r="D51" i="17"/>
  <c r="E52" i="17"/>
  <c r="D52" i="17"/>
  <c r="E53" i="17"/>
  <c r="D53" i="17"/>
  <c r="E54" i="17"/>
  <c r="D54" i="17"/>
  <c r="E55" i="17"/>
  <c r="D55" i="17"/>
  <c r="E56" i="17"/>
  <c r="D56" i="17"/>
</calcChain>
</file>

<file path=xl/sharedStrings.xml><?xml version="1.0" encoding="utf-8"?>
<sst xmlns="http://schemas.openxmlformats.org/spreadsheetml/2006/main" count="3897" uniqueCount="700">
  <si>
    <t>2018-2019 Annual Budget Request</t>
  </si>
  <si>
    <t>Row Labels</t>
  </si>
  <si>
    <t>Sum of Amount Estimate (Highest Value)</t>
  </si>
  <si>
    <t>BHS</t>
  </si>
  <si>
    <t>Biology</t>
  </si>
  <si>
    <t>Dental Assisting</t>
  </si>
  <si>
    <t>Dental Hygiene</t>
  </si>
  <si>
    <t>Emergency Medical Services</t>
  </si>
  <si>
    <t>Env Hort &amp; Design</t>
  </si>
  <si>
    <t>Pharm Tech</t>
  </si>
  <si>
    <t>Radiologic Technology</t>
  </si>
  <si>
    <t>Respiratory Therapy</t>
  </si>
  <si>
    <t>Vet Tech &amp; Assisting</t>
  </si>
  <si>
    <t>BSS</t>
  </si>
  <si>
    <t>Accounting</t>
  </si>
  <si>
    <t>Anthropology</t>
  </si>
  <si>
    <t>Business</t>
  </si>
  <si>
    <t>Child Development</t>
  </si>
  <si>
    <t>GIST &amp; Geography</t>
  </si>
  <si>
    <t>History</t>
  </si>
  <si>
    <t>Psychology</t>
  </si>
  <si>
    <t>Sociology</t>
  </si>
  <si>
    <t>Business Services/District</t>
  </si>
  <si>
    <t>KCI</t>
  </si>
  <si>
    <t>District/De Anza</t>
  </si>
  <si>
    <t>Fresh Success</t>
  </si>
  <si>
    <t>FAC &amp; KIN</t>
  </si>
  <si>
    <t>Art &amp; Art History</t>
  </si>
  <si>
    <t>Dance</t>
  </si>
  <si>
    <t>Kin &amp; Physical Ed</t>
  </si>
  <si>
    <t>Music General</t>
  </si>
  <si>
    <t>Personal Training</t>
  </si>
  <si>
    <t>PHED</t>
  </si>
  <si>
    <t>Photography</t>
  </si>
  <si>
    <t>Sports Medicine</t>
  </si>
  <si>
    <t>Theatre Tech &amp; Theatre Arts</t>
  </si>
  <si>
    <t>Foothill Online Learning</t>
  </si>
  <si>
    <t>Online Learning</t>
  </si>
  <si>
    <t>Kinesiology &amp; Athletics Div</t>
  </si>
  <si>
    <t>Athletics</t>
  </si>
  <si>
    <t>LA</t>
  </si>
  <si>
    <t>English</t>
  </si>
  <si>
    <t>ESLL</t>
  </si>
  <si>
    <t>Library</t>
  </si>
  <si>
    <t>Pass the Torch</t>
  </si>
  <si>
    <t>TLC &amp; STEM</t>
  </si>
  <si>
    <t>Marketing, Outreach and Community Relations</t>
  </si>
  <si>
    <t>Marketing and Outreach</t>
  </si>
  <si>
    <t>President's Office</t>
  </si>
  <si>
    <t>FEI</t>
  </si>
  <si>
    <t>Honors</t>
  </si>
  <si>
    <t>Puente</t>
  </si>
  <si>
    <t>PSME</t>
  </si>
  <si>
    <t>Astronomy</t>
  </si>
  <si>
    <t>Chemistry</t>
  </si>
  <si>
    <t>Computer Science</t>
  </si>
  <si>
    <t>Engineering</t>
  </si>
  <si>
    <t>Mathematics</t>
  </si>
  <si>
    <t>Physics</t>
  </si>
  <si>
    <t>Student Services</t>
  </si>
  <si>
    <t>Counseling</t>
  </si>
  <si>
    <t>DRC/VRC</t>
  </si>
  <si>
    <t>EOPS</t>
  </si>
  <si>
    <t>Evaluations Office</t>
  </si>
  <si>
    <t>Financial Aid</t>
  </si>
  <si>
    <t>Judicial Affairs</t>
  </si>
  <si>
    <t>Psychological Services</t>
  </si>
  <si>
    <t>SLI</t>
  </si>
  <si>
    <t>Student Activities</t>
  </si>
  <si>
    <t>Testing &amp; Assessment Center</t>
  </si>
  <si>
    <t>Transfer Center</t>
  </si>
  <si>
    <t>Workforce Dev &amp; CTE</t>
  </si>
  <si>
    <t>CTE &amp; Strong Workforce</t>
  </si>
  <si>
    <t>Grand Total</t>
  </si>
  <si>
    <t>Program</t>
  </si>
  <si>
    <t>Description</t>
  </si>
  <si>
    <t>Purpose</t>
  </si>
  <si>
    <t>Align w/ Strategic Plan</t>
  </si>
  <si>
    <t>Align w/ improvement</t>
  </si>
  <si>
    <t>Consequences</t>
  </si>
  <si>
    <t>Canvas Training</t>
  </si>
  <si>
    <t>No</t>
  </si>
  <si>
    <t>Department PD</t>
  </si>
  <si>
    <t>Yes</t>
  </si>
  <si>
    <t>Clicker for the classroom, conversion of manual screen to an automatic one</t>
  </si>
  <si>
    <t>Lottery Funds</t>
  </si>
  <si>
    <t>Lisa Drake</t>
  </si>
  <si>
    <t>Individual PD</t>
  </si>
  <si>
    <t>TEA Position</t>
  </si>
  <si>
    <t>HOLD</t>
  </si>
  <si>
    <t>New Staffing</t>
  </si>
  <si>
    <t>MS Office 2016 or higher version</t>
  </si>
  <si>
    <t>estimate - $500</t>
  </si>
  <si>
    <t>N/A</t>
  </si>
  <si>
    <t>New Tech &amp; Software</t>
  </si>
  <si>
    <t>Laptop</t>
  </si>
  <si>
    <t>estimate - $6,000</t>
  </si>
  <si>
    <t>New Equipment</t>
  </si>
  <si>
    <t>Articulate skeletongs</t>
  </si>
  <si>
    <t>New Full-time Anthropology Faculty Hire</t>
  </si>
  <si>
    <t>Part of the faculty hiring process.</t>
  </si>
  <si>
    <t>We are again requesting another FT faculty position for the Anthropology Program</t>
  </si>
  <si>
    <t>Our PT % is one of the highest on campus (averaging around 70% of classes taught by part-timers). We only have two full-time faculty, serving a very large number of students &amp; classes every year (avg. enrollment is 3,000/year; 22 distinct courses). Additionally, both full-time faculty in the ANTH department (Maurer and Connell) are very active in numerous campus initiatives and service, and involved with many student activities in the Center for Applied Anthropology (CAA). Additionally, Maurer is very interested in continuing efforts to bring Global Studies to campus, but is stretched too thin.</t>
  </si>
  <si>
    <t>Having a more appropriate FT:PT faculty ratio will better serve students and the college in all areas of the strategic plan. Global Studies is well aligned with Service Leadership as well.</t>
  </si>
  <si>
    <t>Yes - having more of our online classes taught by full-timers can likely help decrease achievement gaps in online classes. Having more more full-timers can likely increase enrollment in our specialty classes.</t>
  </si>
  <si>
    <t>See a decrease in achievement gaps and an increase in enrollment and productivity in specialty classes. See Global Studies also become more solidified as a program on campus.</t>
  </si>
  <si>
    <t>There is a threat of burn-out for the current two Anth full-time faculty; a threat to the success of the Global Studies program without faculty leadership; slower improvements in reducing achievement gaps.</t>
  </si>
  <si>
    <t>Updates to the computers in the Center for Applied Anthropology (Room 3102)</t>
  </si>
  <si>
    <t>$6,000-$10,0000</t>
  </si>
  <si>
    <t>We would like to again request stipends and/or release time for Maurer and Connell (.1 annual load each) to manage, recruit, direct, administer the field schools abroad in Ecuador , Ireland, and potentially other locations we offer each summer.</t>
  </si>
  <si>
    <t>Equivalent of .2 load</t>
  </si>
  <si>
    <t>Stipend</t>
  </si>
  <si>
    <t>Life Drawing Models</t>
  </si>
  <si>
    <t>Snagit</t>
  </si>
  <si>
    <t> $150 (3 Licenses) </t>
  </si>
  <si>
    <t>Ongoing Tech &amp; Software</t>
  </si>
  <si>
    <t>Drawing Boards with Clips for the Drawing Classes room 1602</t>
  </si>
  <si>
    <t>Art/Art History Department Retreat/On Campus Training on Equity</t>
  </si>
  <si>
    <t>Electric kiln</t>
  </si>
  <si>
    <t>estimate - $3,000</t>
  </si>
  <si>
    <t>Ceramic's Exhaust hood/exhaust fan for the glaze area in room 1803.</t>
  </si>
  <si>
    <t>Student Run Art Gallery located in the Fine Arts and Communication Division Office</t>
  </si>
  <si>
    <t>New Space &amp; Facilities</t>
  </si>
  <si>
    <t>6 Standing Lights for the Drawing and Painting Room 1602</t>
  </si>
  <si>
    <t>estimate - $575.74</t>
  </si>
  <si>
    <t>5 Brent Model C potters wheels</t>
  </si>
  <si>
    <t>estimate - $6,200</t>
  </si>
  <si>
    <t>Model Stand and Retractable Landing</t>
  </si>
  <si>
    <t>Ipad Pro 12.9 in Ipad Pro, Ipad Air and 2. Apple Pencils 2nd Generation</t>
  </si>
  <si>
    <t>quote - $1,629</t>
  </si>
  <si>
    <t>Utility Cart to transport Three Dimenional Design Sculpture Items</t>
  </si>
  <si>
    <t>quote - $129</t>
  </si>
  <si>
    <t xml:space="preserve">Paper Trimmer- 18" (quantity of three)
</t>
  </si>
  <si>
    <t>quote - $555</t>
  </si>
  <si>
    <t>Full Time Art History Instructor</t>
  </si>
  <si>
    <t>Sunscreenr UV camera</t>
  </si>
  <si>
    <t>estimate - $79</t>
  </si>
  <si>
    <t>Coronado 10mm Blocking Filter</t>
  </si>
  <si>
    <t xml:space="preserve">quote - 500 + taxes + shipping
</t>
  </si>
  <si>
    <t>Assistant Athletic Director-game management. To assist the Athletic Director in game management and site supervision.</t>
  </si>
  <si>
    <t>Athletic uniforms, Men's Soccer, Football, Women's Volleyball and Women's Soccer</t>
  </si>
  <si>
    <t>Equity Coordinator Athletics</t>
  </si>
  <si>
    <t xml:space="preserve">Supplies
</t>
  </si>
  <si>
    <t>Autoclave and dishwasher maintenance</t>
  </si>
  <si>
    <t>Ongoing Equipment</t>
  </si>
  <si>
    <t>Annual Biology Summit</t>
  </si>
  <si>
    <t>Equity, Enrollment.</t>
  </si>
  <si>
    <t xml:space="preserve">
Outdoor Classroom: Evolution Garden.
</t>
  </si>
  <si>
    <t>estimate - $1,000,000</t>
  </si>
  <si>
    <t>8 laptops</t>
  </si>
  <si>
    <t>estimate - 2400</t>
  </si>
  <si>
    <t xml:space="preserve">Microscope imaging equipment
</t>
  </si>
  <si>
    <t>quote - $8,525-$14,658</t>
  </si>
  <si>
    <t>New Full-time Faculty member, Biology</t>
  </si>
  <si>
    <t xml:space="preserve">
New Full-time Faculty member, Biology</t>
  </si>
  <si>
    <t>Even with our most recent hiring allocation, we are still down two full-time faculty. (Retired: Kathleen Duncan. New campus role: Carolyn Holcroft).</t>
  </si>
  <si>
    <t>This position, if filled, would be primarily to cover our General Education classes such as Biology 10. The presence of a full-time faculty member maintains stability for the program, and better coordination among the adjunct teaching the varied general ed classes.</t>
  </si>
  <si>
    <t>Even with excellent part-timer faculty, the stability offered by a full-time faculty member for a program cannot be understated. A full-time faculty member is more available to students on a regular basis, is able to participate more readily in the campus community, and can devote more time to the development of key classes in the department.</t>
  </si>
  <si>
    <t>Business Publication Subscriptions</t>
  </si>
  <si>
    <t>Business Department Chair Duties</t>
  </si>
  <si>
    <t>Marketing Materials for Digital Marketing Certificate</t>
  </si>
  <si>
    <t>Perkins</t>
  </si>
  <si>
    <t>Laurence Lew, Natasha Mancuso, Jose Nava</t>
  </si>
  <si>
    <t>Student-staffed project to design and develop a prototype technology platform to manage student work-based learning experiences. The platform will operate like an eBay for internships, connecting students looking for specific work-based learning experiences with internal projects from faculty and staff, as well as companies looking for students to complete professional work projects. This project will be the first phase of a three-year project intended to establish an experiential learning center of excellence at Foothill to provide students with authentic professional work experience which will prepare them for success in the workforce.</t>
  </si>
  <si>
    <t xml:space="preserve">N/A
</t>
  </si>
  <si>
    <t>Small Business Innovation &amp; Entrepreneurship Program</t>
  </si>
  <si>
    <t>Strong Workforce</t>
  </si>
  <si>
    <t>Full Time Faculty (area of focus in Digital Marketing or Business Analytics or Leadership/Entrepreneurship</t>
  </si>
  <si>
    <t>Base Teaching Load plus Benefits = $100,000</t>
  </si>
  <si>
    <t>Business Faculty with innovation-driven, authentically applied business learning experience</t>
  </si>
  <si>
    <t>The Business Department currently has 2 full-time faculty, which is insufficient to adequately cover current staffing needs for existing student  enrollment.</t>
  </si>
  <si>
    <t>This request directly supports the Business Department's strategic vision for program enhancement and growth.</t>
  </si>
  <si>
    <t>Noteability Software for students</t>
  </si>
  <si>
    <t>Maintenance for Agilent GC-MS Equipment in Organic Chemistry Labs</t>
  </si>
  <si>
    <t>Glassware to operate Organic Chemistry Labs</t>
  </si>
  <si>
    <t>Consumable chemicals to operate chemistry labs</t>
  </si>
  <si>
    <t xml:space="preserve">Professional Development Funds for instructor conferences, and materials and supplies for classroom instruction
</t>
  </si>
  <si>
    <t>Textbooks for Lending Library</t>
  </si>
  <si>
    <t xml:space="preserve">Child Development and Education Program Support
</t>
  </si>
  <si>
    <t xml:space="preserve">Program Coordinator I
</t>
  </si>
  <si>
    <t> $89,750
 </t>
  </si>
  <si>
    <t xml:space="preserve">1. Coordinate with early childhood programs for purposes of employment advertising, employee education support and student observations/ practicum placements 2. Aid in advising students on career goals, pathways, and field specific regulations (Title 22 and Title 5) 3. Assist with CHLD conference (Leading with Intent) 4. Use social media and job board to keep connecting students with the larger workforce, our program and professional development opportunities.
</t>
  </si>
  <si>
    <t>33,318 (2 years)</t>
  </si>
  <si>
    <t>Screen Castomatic</t>
  </si>
  <si>
    <t>Chegg Subscription</t>
  </si>
  <si>
    <t>Portable whiteboard</t>
  </si>
  <si>
    <t>Cisco Academy Annual Support fee</t>
  </si>
  <si>
    <t>VMWare Software subscription fee</t>
  </si>
  <si>
    <t>Camtasia Software License</t>
  </si>
  <si>
    <t>Class set of textbooks</t>
  </si>
  <si>
    <t>Digital Writing Tablet</t>
  </si>
  <si>
    <t>800-900</t>
  </si>
  <si>
    <t>Computer Science Guided Pathway</t>
  </si>
  <si>
    <t xml:space="preserve"> N/A </t>
  </si>
  <si>
    <t>MBTI Test Units for CRLP Courses</t>
  </si>
  <si>
    <t>Annual agreements with various technology partners</t>
  </si>
  <si>
    <t xml:space="preserve">Program Coordinator I, Internships
</t>
  </si>
  <si>
    <t>Work Based Learning Experiences for students</t>
  </si>
  <si>
    <t>Storage Space for Workforce</t>
  </si>
  <si>
    <t>estimate - $2000</t>
  </si>
  <si>
    <t>Support items for Workforce events</t>
  </si>
  <si>
    <t>estimate- $5,000</t>
  </si>
  <si>
    <t xml:space="preserve">Perkins and SWP conferences
</t>
  </si>
  <si>
    <t xml:space="preserve">8,000.00
</t>
  </si>
  <si>
    <t>Dance studio sound system</t>
  </si>
  <si>
    <t>Advisory board food, beverages, utensils, plates</t>
  </si>
  <si>
    <t>Postage for recruitment postcards</t>
  </si>
  <si>
    <t>Ultrasonic instrument cleaner</t>
  </si>
  <si>
    <t>Paid Spanish speaking tutor and recruitment specialist</t>
  </si>
  <si>
    <t>Dental assisting chair with abdominal rest</t>
  </si>
  <si>
    <t>Tutoring by Spanish speaking graduates of the dental assisting program</t>
  </si>
  <si>
    <t xml:space="preserve">Copies, binders, and postage
</t>
  </si>
  <si>
    <t>Faculty development - travel funds for conferences</t>
  </si>
  <si>
    <t>Dental Board of California program re-evaluation/audit</t>
  </si>
  <si>
    <t>Buffalo lab handpieces</t>
  </si>
  <si>
    <t>estimate - $2,325</t>
  </si>
  <si>
    <t>replacement scanner for program director</t>
  </si>
  <si>
    <t xml:space="preserve">
Darwin 1 complete mannequin system
</t>
  </si>
  <si>
    <t>estimate - $7,800</t>
  </si>
  <si>
    <t>Digital x-ray cord system</t>
  </si>
  <si>
    <t xml:space="preserve">quote - $23,000- $92,000.00
</t>
  </si>
  <si>
    <t>Radiology digital scanner</t>
  </si>
  <si>
    <t>quote - $6,070</t>
  </si>
  <si>
    <t>e-portfolios</t>
  </si>
  <si>
    <t>Dental Hygiene Faculty Calibration</t>
  </si>
  <si>
    <t>Coordination of the DH-BS completion program, including: recruiting, marketing, tracking student data for the pilot program (required by State LAO), web page updates, replying to inquiries, PLO and SLO, presentations on the program, application review and admissions, working with counselors and evaluators, and other duties as needed.  The completion track brings in additional funds to the college ($56/unit) which should be earmarked for this position.</t>
  </si>
  <si>
    <t>Dental hygiene director duties during August. The director is on an 11 month contract and is not paid in August. However, reports, student issues, enrollment, replying to email needs to be done this month. The stipend is estimated based on 40 hours during the month of August.</t>
  </si>
  <si>
    <t>Patti Chan</t>
  </si>
  <si>
    <t>Maintain student success, graduation &amp; employment.</t>
  </si>
  <si>
    <t>Patti Chan, Z. Pia Staana, Judy Yamamoto</t>
  </si>
  <si>
    <t>Medical gases for DH clinic (Praxair PO annually)</t>
  </si>
  <si>
    <t>Dental Hygiene Clinic Maintenance</t>
  </si>
  <si>
    <t>DH department printing budget</t>
  </si>
  <si>
    <t>Funding for dental hygiene clinical tutors, very important for student retention.</t>
  </si>
  <si>
    <t>LED lights for the dental units</t>
  </si>
  <si>
    <t>Dental Radiology Lab equipment</t>
  </si>
  <si>
    <t>Dental Hygiene instructor</t>
  </si>
  <si>
    <t>full time dental hygiene instructor</t>
  </si>
  <si>
    <t>Retirement of instructor/program director in June 2019.</t>
  </si>
  <si>
    <t>Equity: Maintain 95-100% success rates in retention, persistence, and completion for targeted students attending the program. Enrollment: Recruit student applicants and maintain program excellence.</t>
  </si>
  <si>
    <t>Yes, ongoing program improvement</t>
  </si>
  <si>
    <t>High level of part-time faculty. Below the state and national average for a dental hygiene program.</t>
  </si>
  <si>
    <t>Dental Hygiene-Bachelor of Science completion degree</t>
  </si>
  <si>
    <t>Allied Health Sciences Building with new Dental Hygiene Clinic</t>
  </si>
  <si>
    <t>TBD</t>
  </si>
  <si>
    <t xml:space="preserve"> TBD </t>
  </si>
  <si>
    <t>Clockwork: additional software Modules</t>
  </si>
  <si>
    <t>Computer Access Center Wishlist</t>
  </si>
  <si>
    <t>ALCB Instructional Materials</t>
  </si>
  <si>
    <t>Julie Brown</t>
  </si>
  <si>
    <t>a. Assistive Technology: Sonocent and Kurzweil 3000</t>
  </si>
  <si>
    <t>Professional Development Conferences specific to DRC Staff and Faculty</t>
  </si>
  <si>
    <t>Front Office Assistant</t>
  </si>
  <si>
    <t>Academic Coaches</t>
  </si>
  <si>
    <t>HP LaserJet 4250n or an equivalent advanced printer</t>
  </si>
  <si>
    <t>700-2000</t>
  </si>
  <si>
    <t>Program Coordinator position</t>
  </si>
  <si>
    <t>Below is the financial projection of the cost of the Program Coordinator. Using the salary from the Mobility Driver, it would only cost the division $10,000 to add in this new position.  Program Coordinator I $75,000 salary and benefits for Mobility Driver $85,000 salary and benefits for PCI Step 1 Difference: $10,000</t>
  </si>
  <si>
    <t>TTW Instructional Aide position</t>
  </si>
  <si>
    <t>Instructional Aide: 20 hours per week at $16 per hour for 48 weeks (4 weeks of training and work during the Summer session + 36 weeks for Fall, Winter, and Spring quarters).  Salary - $15,360. o Benefits - $1,400 o Total: 16,760</t>
  </si>
  <si>
    <t>Bidya Subedi</t>
  </si>
  <si>
    <t>Part Time Counselor</t>
  </si>
  <si>
    <t>Oxygen tank refils</t>
  </si>
  <si>
    <t>CPR supplies &amp; Resiratory Fit Test supplies</t>
  </si>
  <si>
    <t>Internet based programs</t>
  </si>
  <si>
    <t>Salary for a temporary staff member to accomplish two required projects: 1. Create an assessment matrix in conjunction with the Institutional Research Department in order to meet the requirements of our accrediting body. The goal is to evaluate student progress throughout the Paramedic Program including graduate employment, employer satisfaction, recruitment trends, survey of partner facilities. 2. Develop a Canvas courses for the EMT Program to improve student success and retention and to utilize class time more effectively.</t>
  </si>
  <si>
    <t>Equipment maintenance</t>
  </si>
  <si>
    <t>Stanford Anatomical Lab</t>
  </si>
  <si>
    <t>Ambulance repairs, registration and upgrades to maintain and customize mobile simulation labs so they can be utilized for training and outreach. The goal is to increase registration, encourage dual enrollment for high school students and reach underserved populations by introducing them to the EMS profession.</t>
  </si>
  <si>
    <t>EMS Student Support Hours</t>
  </si>
  <si>
    <t>EMS Program classroom and laboratory supplies</t>
  </si>
  <si>
    <t>Professional development for two faculty members and one classified member to attend EMS educator conferences. Conference attendance will 1) improve student learning outcomes 2) allow staff to remain compliant with state and national EMS education standards and 3) gain knowledge for accreditation activities. Conferences will also assist the program regarding the changing Paramedicine requirements to ensure that graduates are able to meet the changing certification qualifications in order to obtain employment. The conferences will also address critical areas such as interdisciplinary education, scenario based learning and critical thinking.</t>
  </si>
  <si>
    <t>EMS Program Coordinator</t>
  </si>
  <si>
    <t>100 MatLab licenses</t>
  </si>
  <si>
    <t>SolidWorks 2019-20 45 User Three Year Renewal</t>
  </si>
  <si>
    <t>4700 plus taxes</t>
  </si>
  <si>
    <t>Extech 330 multimeters, capable of very low current measurements</t>
  </si>
  <si>
    <t>estimate - 660 plus tax and shipping</t>
  </si>
  <si>
    <t>AB 705 and Online Pedagogy Professional Development Activities</t>
  </si>
  <si>
    <t>Text Books - Required readings for classes</t>
  </si>
  <si>
    <t>Software for requested laptops</t>
  </si>
  <si>
    <t>estimate - $1100-$2000</t>
  </si>
  <si>
    <t>Computer carts (3)</t>
  </si>
  <si>
    <t>estimate - $2,100</t>
  </si>
  <si>
    <t>Laptops for computer cart (90)</t>
  </si>
  <si>
    <t xml:space="preserve">estimate - $90,000-$110,000
</t>
  </si>
  <si>
    <t>Computer cart space (3)</t>
  </si>
  <si>
    <t xml:space="preserve"> $-   </t>
  </si>
  <si>
    <t xml:space="preserve">AB705 Coordinator - Reassigned Time
</t>
  </si>
  <si>
    <t>New Full-Time Faculty hire</t>
  </si>
  <si>
    <t>Full-Time Faculty member</t>
  </si>
  <si>
    <t>One of our full-time faculty members is retiring at the end of this year, and so we need a replacement, particularly as we navigate AB 705 and implement wall-to-wall co-requisites to support our developmental students.</t>
  </si>
  <si>
    <t>The desire to hire full-time faculty is equity and community driven.</t>
  </si>
  <si>
    <t>According to USC's Pullias Center for Higher Education, part-time faculty are less accessible and have less interaction with their students because they have fewer resources, limited availability, and less pay and benefits. The fewer interactions students have with full-time faculty members, the less likely they are to transfer, the less likely they are to complete their programs of study, and the lower their GPAs. Another study confirms previous research that finds community college students who take introductory courses with adjuncts are less likely to advance to the next course (Ran, 2018).</t>
  </si>
  <si>
    <t xml:space="preserve">Update of Vectorworks and Sketchup CADD software lab licenses
</t>
  </si>
  <si>
    <t>Classroom tools, materials and supplies</t>
  </si>
  <si>
    <t>Staffing to link secondary programs with Foothill Horticulture programs, with the intent of developing interest of students in occupational careers in landscaping, landscape maintenance, and related green industry areas. Most schools in the bay area have dropped agriculture as a program, thus leaving the introduction to green industry as a void. This program would build connections between high school and college through dual enrollment and mentoring for students who have an interest in pursuing career oriented education.</t>
  </si>
  <si>
    <t>Instructor: Environmental Horticulture and Design</t>
  </si>
  <si>
    <t xml:space="preserve">The Environmental Horticulture and Design program had a retirement three years ago, leaving only one full-time faculty to complete all activities related to management of the program. The requirement for one person to complete all administrative tasks has reduced the time available to recruit new students into the program and develop new directions for the program. With the limits now placed on adjunct hiring the full curriculum cannot be offered every cycle, leaving students without required classes to graduate. The lack of staff has limited the offerings available to industry and the general student population.
</t>
  </si>
  <si>
    <t xml:space="preserve">This request addresses the strategic plan by providing more access to college courses for all populations. Replacing the retired instructor will allow the program to offer a full complement of courses. With a complete offering the college can expect increased enrollment and improved equity, considering one of our major markets is the latino/a demographic common among the green industry.
</t>
  </si>
  <si>
    <t xml:space="preserve">An additional instructor had been requested in each of the past 3 program reviews.
</t>
  </si>
  <si>
    <t xml:space="preserve">Success will be measured by increased student success (currently approx. 90%), increase in enrollment, and reduction in percentage of load taught by adjunct to less than .25% of total load for program.
</t>
  </si>
  <si>
    <t>Exact consequences are hard to determine, but we expect a possible decline in enrollment due to the inability to perform public outreach and longer stays for students as they are unable to complete degrees in timely manners due to the lack of courses.</t>
  </si>
  <si>
    <t xml:space="preserve">Outreach education for industry and schools.
</t>
  </si>
  <si>
    <t xml:space="preserve">Greenhouse, nursery and growing facilities maintenance
</t>
  </si>
  <si>
    <t xml:space="preserve">Consumable supplies and materials for course labs.
</t>
  </si>
  <si>
    <t xml:space="preserve"> 8000
 </t>
  </si>
  <si>
    <t>Ipads and classroom management software</t>
  </si>
  <si>
    <t>estimate - $25,000</t>
  </si>
  <si>
    <t>EOPS Classroom and expanded Tutoring Lab</t>
  </si>
  <si>
    <t>Reclaim office space cubicle area 8212b</t>
  </si>
  <si>
    <t>EOPS Supervisors Office/Conference Room</t>
  </si>
  <si>
    <t>EOPS Counselor</t>
  </si>
  <si>
    <t>75000-99000</t>
  </si>
  <si>
    <t>Further followup needed.  Review EOPS categorical funds and matching requirements.</t>
  </si>
  <si>
    <t>EOPS Counselor F/T (P/T)</t>
  </si>
  <si>
    <t>EOPS Implementing Guidelines requires that students meet with the program's counselors two times per quarter as a minimum. EOPS counseling also provides high-touch services that reach outside of Educational Plans. EOPS counselors provide personal counseling and referrals in addition to Transfer; Degree and</t>
  </si>
  <si>
    <t>EOPS supports the most vulnerable students on campus, students who are educationally, economically disadvantaged, primarily Latinx, African American, (Asian Vietnamese)* and Asian Pacific Islander, as mentioned in the college's Student Equity Plan (SEP) showing an achievement gap (AG). EOPS counseling at the heart of the program's success. As a Guided Pathway, EOPS historically has provided services which contribute to the desired outcomes mentioned as part of the College's SEP and Strategic Objectives. * AG not specified in the College's Student Equity Plan, but meet the economically and educationally disadvantaged EOPS eligibility criteria.</t>
  </si>
  <si>
    <t>Not sure</t>
  </si>
  <si>
    <t>We will continue to measure success based on student outcomes, which include, retention and meeting academic goals (Degree; transfer; certificate)</t>
  </si>
  <si>
    <t>The inability to meet program capacity and the inability to help more students who meet the program's eligibility criteria.</t>
  </si>
  <si>
    <t>ESL Generalist (Full-time, Tenure-Track Position)</t>
  </si>
  <si>
    <t>An ESL professional capable of teaching ESL courses from non-credit to advanced levels, preferably including transfer-level English</t>
  </si>
  <si>
    <t>The ESL department at Foothill has decreased dramatically over the last five years due to retirement of long-standing faculty members. Whereas we used to have 5-6 full-time faculty on hand to meet the needs of our international and resident non-native English populations, we are currently down to around 3 full-time faculty. Without clear support of replenishing these positions that have gone away, Foothill College's substantial (and compared to most of the 114 colleges, very high) population of English language learners will not be duly served.</t>
  </si>
  <si>
    <t>The key here is maintaining enrollment and productivity. Without a core group of ESL faculty, essential curricular and instructional needs of our students will not be met, which will be detrimental to the success of our college.</t>
  </si>
  <si>
    <t>Yes, these concerns have been clearly expressed in the recent program review. Foothill College has long relied on its strong reputation with international students for enrollment and revenue, and without the replenishment of full-time ESL faculty members, this integral student population will not be served as well as they should be, which can result in many problems for the school in the future.</t>
  </si>
  <si>
    <t>The way to measure success here will be to witness the absence of a crisis should we not continue to replenish needed ESL professionals on our campus</t>
  </si>
  <si>
    <t>Again, a crisis could ensue should we not continue to replenish needed ESL professionals on our campus. Lack of professional support from ESL professionals is essential.</t>
  </si>
  <si>
    <t>Joint ESL/English Retreats and Professional Development Workshops</t>
  </si>
  <si>
    <t>(1) Online software for "Clear Speech," a course for ESL students to improve pronunciation; (2) online software for ESL speaking and listening skills; and (3) Azar online grammar practice software</t>
  </si>
  <si>
    <t>1000-3000</t>
  </si>
  <si>
    <t>Evaluation Specialist</t>
  </si>
  <si>
    <t>Wifi Hotspot: Contract Reactivation</t>
  </si>
  <si>
    <t>Service contract is estimated at $10/mo x 3 hotspots = $360/annually</t>
  </si>
  <si>
    <t>Cellular Device &amp; Service Contract, 4 VGA/HDMI Adapters for Mac Laptops, 8 - 10 (25ft) Extension Cords, 4 Portable/Bluetooth Speakers, Projector &amp; Portable Projector Screen</t>
  </si>
  <si>
    <t xml:space="preserve">estimate - 2550
</t>
  </si>
  <si>
    <t>CampusLogic (CL)</t>
  </si>
  <si>
    <t xml:space="preserve">BDM compatable desktop scanners.
</t>
  </si>
  <si>
    <t> estimate $1-2000 </t>
  </si>
  <si>
    <t xml:space="preserve">Untitled - shared accountant between DA and FH or even DA/CS?FH.
</t>
  </si>
  <si>
    <t>30-50,000</t>
  </si>
  <si>
    <t>Cornerstone</t>
  </si>
  <si>
    <t>estimate - $5000-10,000</t>
  </si>
  <si>
    <t>I would like funds to initiate a Fresh Success Program. Fresh Success uses CalFresh (food stamps) Employment &amp; Training programs to prepare low income &amp; special population students for employment. CalFresh dollars can be used to fund student success (textbooks, transportation, career workshops, etc). Students must receive CalFresh benefits, enrolled in at least one CTE, ESL or basic skills course, seeking employment, and not transferring to a four year university. Enrollment into Fresh Success provides an exemption that allows eligible students to receive CalFresh while attending college. Our responsibility will be recruitment, application process, deliver support services, all reporting.</t>
  </si>
  <si>
    <t>Amazon Web Services (AWS) virtual desktop for GIST program students (50)</t>
  </si>
  <si>
    <t>ESRI ArcView Site License 2019-2020 Renewal</t>
  </si>
  <si>
    <t>oral history field kits (2)</t>
  </si>
  <si>
    <t>new full-time faculty position</t>
  </si>
  <si>
    <t>60000-100000</t>
  </si>
  <si>
    <t>Full-time, tenure track faculty position -- history, world history emphasis</t>
  </si>
  <si>
    <t>Given the reduction in the number of sections over the past four years (from 87 sections in 2013-14 to 71 sections in 2016-17), the history department continues to maintain its productivity and see increases in success rates, particularly in our online course offerings. With a 3% increase in overall success rates for online courses last year, and a 9% increase over the past five years, it is clear that the history department has focused on regular and effective contact, particularly reaching out to students who might have previously withdrawn; the percentages of those who were unsuccessful or withdrew have dropped,</t>
  </si>
  <si>
    <t>More sections being offered in a wider variety of content areas, particularly world history but also Asian and Middle Eastern history, addresses both enrollment growth and equity as students can be exposed to a wider human perspective of history than our current primarily American history offerings. Conversely, the current trend of offering fewer sections of a narrower variety of courses creates greater difficulties for students, particularly those with less experience or support in navigating enrollment and registration.</t>
  </si>
  <si>
    <t>Yes. The needs statement above comes directly from the department's most recent program review.</t>
  </si>
  <si>
    <t>Increased course offerings, increased number of sections, increased student success in the department measured by retention, passing rates and transfer degrees, increased involvement of department members in non-teaching responsibilities at the college due to addition of  needed full-time colleague.</t>
  </si>
  <si>
    <t>Continued decrease in enrollment, continued decrease in variety and sections of courses offered, increase in student frustration with the department in particular and the college in general, decrease in faculty participation in non-teaching responsibilities at the college, marginalization of history as an area of study compared to related social science programs that continue to receive administrative funding and support.</t>
  </si>
  <si>
    <t>Honors Institute medals with neck ribbons for students who fulfill the exit criteria of being an honors scholar</t>
  </si>
  <si>
    <t>Swag for outreach</t>
  </si>
  <si>
    <t>Registration fee for annual Bay Honors Research Symposium</t>
  </si>
  <si>
    <t>Career Assessments</t>
  </si>
  <si>
    <t>Voltaire Villanueva &amp; Debbie Lee</t>
  </si>
  <si>
    <t>SARS Anywhere</t>
  </si>
  <si>
    <t>1000-4000</t>
  </si>
  <si>
    <t>Dedicated Honors Room</t>
  </si>
  <si>
    <t>Honors assistant</t>
  </si>
  <si>
    <t>Maxfest</t>
  </si>
  <si>
    <t>1-Bay Alarm for building 2- Toshiba copier</t>
  </si>
  <si>
    <t>1. Bay alarm upgrade and doorbell installation 2. replacement classroom chairs</t>
  </si>
  <si>
    <t>Creation of marketing materials to promote community awareness of the Makerspace at Foothill College, KCI programs, workshops, certificates, events and camps. Including possible video production</t>
  </si>
  <si>
    <t>1-modernzation of 4008 2- replace floor in Makerspace, and building3-replacement of dome</t>
  </si>
  <si>
    <t>Makerspace Specialist and Student Instructional Aides and full time faculty for</t>
  </si>
  <si>
    <t>Makerspace Coordinator Certificate 3 year project</t>
  </si>
  <si>
    <t>2 People KCI</t>
  </si>
  <si>
    <t>new software and devices that will enhance technology and pedogogy</t>
  </si>
  <si>
    <t>Video Camera for telecast, Salesforce,</t>
  </si>
  <si>
    <t>Software and computer updates and replacement</t>
  </si>
  <si>
    <t xml:space="preserve">Teacher workstation - KINS classroom 2830
</t>
  </si>
  <si>
    <t>Indoor Book Drop</t>
  </si>
  <si>
    <t>Kwikboost Charging Stations</t>
  </si>
  <si>
    <t>Library Security Gates Maintenance</t>
  </si>
  <si>
    <t>OCLC / LC Book ordering</t>
  </si>
  <si>
    <t>We are asking for funding to pay faculty and classified staff to extend our hours for 7 days before and during finals week of all three quarters.
We were able to provide this service in the Winter, Spring and Fall quarters of 2018. During these extended hours faculty are available to
provide research help or answer questions for any student physically in the library as well as remotely by using out chat - “Ask a Librarian”
feature. Classified staff are available to help students with circulating library materials including books, textbooks, and calculators.</t>
  </si>
  <si>
    <t>The library coordinator is responsible for communicating internal service area processes, procedures, and policies, developed by staff or
faculty to all parties in the library and the dean. It monitors budget to improve decision making, documents and facilitates internal and
external discussions and ensures transparency. Participates in hiring and training of P/T librarians, schedules the reference desk, coordinates
reports and documents, receives and tracks all library invoices; facilitates meetings, assists in determining the agenda, scheduling and
taking minutes. This position is crucial given our reduction in full-time and part-time faculty and need to serve Sunnyvale.</t>
  </si>
  <si>
    <t>25 rolling chairs for study rooms 3 upholstered chairs for foyer area.</t>
  </si>
  <si>
    <t>Springshare and LSP Software</t>
  </si>
  <si>
    <t>Foothill Library Database Subscriptions</t>
  </si>
  <si>
    <t>Adjunct librarian (15 hours)</t>
  </si>
  <si>
    <t>27,000 / year (39,150 with benefits)</t>
  </si>
  <si>
    <t>Senior Library Technician, Acquisitions</t>
  </si>
  <si>
    <t>6136 - 8202 (with benefits)</t>
  </si>
  <si>
    <t>Senior Library Technician</t>
  </si>
  <si>
    <t>Faculty Librarian</t>
  </si>
  <si>
    <t>82,859 - 136,084 (with benefits)</t>
  </si>
  <si>
    <t>The Faculty Librarian position will work collaboratively with a team of librarians in carrying out the daily operations of the library, marketing
resources and services (such as the new ILS) to the Foothill community, and in strategic planning and program review. Standard duties of all
librarians include providing reference services (face-to-face and online), providing library and information competency instruction (face-toface
and online), participating in print and electronic collection development, serving as a liaison to one or more academic divisions, and
attending department and division meetings.</t>
  </si>
  <si>
    <t>Title 5 of the California Code of Regulations (§ 58724) contains minimum standards for numbers of library faculty based on student FTES.
According to the formula, colleges with FTES between 3001-5000 should employ a minimum of 4 full-time librarians. Currently, our fulltime
librarian staffing is 3.6 FTE and is below this minimum standard. In addition, starting in Fall 2018, the library’s adjunct librarian hours were
reduced by 44%. As noted in the library’s last Comprehensive Program Review of 2016-17 “… concerns have been raised about whether the
library has enough staff to successfully carry out its mission.”</t>
  </si>
  <si>
    <t>Aligns with the Equity objective. As noted in the Library’s Comprehensive Program Review in 2014, multiple studies point to the value of
academic libraries for student success including 1) an association between higher library allocations and instructional expenditures and
higher student graduation rates, 2) “ first-time, first-year undergraduate students who use the library have a higher GPA for their first
semester and higher retention from fall to spring than non-library users,” and 3) “a change in the ratio of library professional staff to
students predicts a statistically significant positive relationship with both retention and graduation rates.”</t>
  </si>
  <si>
    <t>We requested a FT position in our previous program review to align with the following program objectives from the Library’s last
Comprehensive Program Review of 2016-17 especially the following objectives: 5. Assess need for library services at the Sunnyvale Center 6.
Continue to provide relevant resources that support the college’s strategic, teaching, and learning initiatives, coping with inflation as well as
requests from students, faculty, and staff 7. Promote library resources and services</t>
  </si>
  <si>
    <t>Improved services at Sunnyvale, increase in library usage statistics, continued access to current and requested resources and services.</t>
  </si>
  <si>
    <t>Fulltime librarians will have less time for their primary responsibilities of instruction, collection development, systems management (during a
time when we plan to migrate to a new ILS), and participation on governance and college committees, and the smooth, effective operation of
the library is likely to suffer.</t>
  </si>
  <si>
    <t>Library Security Gates Replacement</t>
  </si>
  <si>
    <t>Books and print periodicals for the library</t>
  </si>
  <si>
    <t>iPad or similar Tablet</t>
  </si>
  <si>
    <t>Department Photocopier (yearly rental contract and toner)</t>
  </si>
  <si>
    <t>OmniUpdate Training (Annual Conference)</t>
  </si>
  <si>
    <t>Funnelback</t>
  </si>
  <si>
    <t>Multi-Media Coordinator</t>
  </si>
  <si>
    <t>80000-90000</t>
  </si>
  <si>
    <t>Software (OmniUpdate, etc.) is provided by the District.</t>
  </si>
  <si>
    <t>Marketing/Outreach Mini-Hub</t>
  </si>
  <si>
    <t>No way to estimate at this point.</t>
  </si>
  <si>
    <t xml:space="preserve">Math Department Team-Building Retreat
</t>
  </si>
  <si>
    <t xml:space="preserve">Classroom supplies funded through Lotttery: dry erase markers and erasers, scientific calculators, calculator batteries, handheld whiteboards, Scantron forms, #2 pencils, bluebooks.
</t>
  </si>
  <si>
    <t xml:space="preserve">
Community of Practice for Math 10 and Math 48A</t>
  </si>
  <si>
    <t xml:space="preserve">Basic supplies for operation (non Lottery eligible items)
</t>
  </si>
  <si>
    <t> estimate - $2,019 </t>
  </si>
  <si>
    <t xml:space="preserve">Site license for MathType
</t>
  </si>
  <si>
    <t xml:space="preserve">Money to purchase classroom supplies to support learning in the classroom.
</t>
  </si>
  <si>
    <t>Site license for Matlab</t>
  </si>
  <si>
    <t>Site license for Mathematica</t>
  </si>
  <si>
    <t>Site license for Colytix ARTIST App</t>
  </si>
  <si>
    <t xml:space="preserve">
Photocopier and warranty plan(location: Building 4100)
</t>
  </si>
  <si>
    <t>estimate - $10,000</t>
  </si>
  <si>
    <t>Equipment, supplies, and services for Let's Play Math outreach event</t>
  </si>
  <si>
    <t xml:space="preserve">estimate - $5,000 annual
</t>
  </si>
  <si>
    <t>Add drainage to the alcove where office number 4136 resides.</t>
  </si>
  <si>
    <t xml:space="preserve">Jennifer Mahato would be the best person to answer this question.
</t>
  </si>
  <si>
    <t>General music instructor</t>
  </si>
  <si>
    <t>Staffing is needed to teach music theory, music appreciation, music fundamentals, and music history.</t>
  </si>
  <si>
    <t>Owing to faculty retirements (two in the last year), we are badly understaffed. Productive classes (e.g., face2face Music 1) are not being taught, and the music theory program needs the stewardship of a full time faculty member.</t>
  </si>
  <si>
    <t>Enrollment: historically, the music department has been among the College's most product departments. While we are fortunate to have excellent adjunct instructors, continued success dictates replacing lost faculty positions. Equity/student success: the music department has enjoyed above average retention, persistence, and completion among under-served populations.</t>
  </si>
  <si>
    <t>Yes. New staffing is consonant with the following program review goals: 1) grow enrollment 2) more robust offerings 3) continuing to offer the Certificate of Music History and Literature</t>
  </si>
  <si>
    <t>We will use data regarding unduplicated head count, enrollment, and equity (e.g., retention/persistence/completion among under-served populations) to measure success. We will also look to more robust course offerings as another measure of success.</t>
  </si>
  <si>
    <t>Foothill's robust--and highly productive--Music Department has been diminished owing to faculty retirements (we are currently down to 2.5 full time positions). This translates into lost FTES, with the peril of further diminishment as departmental offerings lose momentum because they cannot be offered or because they lack the committed oversight of full time faculty.</t>
  </si>
  <si>
    <t xml:space="preserve">ALLY
</t>
  </si>
  <si>
    <t>Online Learning Faculty</t>
  </si>
  <si>
    <t xml:space="preserve">
68,000-120,000</t>
  </si>
  <si>
    <t>Full time faculty position</t>
  </si>
  <si>
    <t>Continual professional development has been identified as a vital component to successful online teaching. Online teaching requires different skills than in person teaching, and the tools are rapidly evolving. Online learning needs a full-time faculty to support the continuing, evolving professional development needs of our online faculty.</t>
  </si>
  <si>
    <t>Equity and enrollment are supported by quality online courses, and quality, in turn, is supported by continual professional development.</t>
  </si>
  <si>
    <t xml:space="preserve">Yes. The most recent program review called for the development of faculty mentors to support course quality. The full time online learning faculty will lead the faculty mentor group.
</t>
  </si>
  <si>
    <t xml:space="preserve">
Success will be measured by the development of the faculty mentorship program and the development of quality assessed courses.
</t>
  </si>
  <si>
    <t>Lack of support for faculty professional development in online learning has many consequences. For instance, new online faculty can feel frustration with technology, or may believe that continued technical issues are just routine. The consequences also effect enrollment. For instance, the day one to census drop date in many online courses is extremely high, and without concerted professional development for online faculty, it will remain high.</t>
  </si>
  <si>
    <t>Evaluation Kit</t>
  </si>
  <si>
    <t xml:space="preserve">
estimate - 7500
</t>
  </si>
  <si>
    <t>Instructure ARC or PlayPosit</t>
  </si>
  <si>
    <t>estimate - 15,000</t>
  </si>
  <si>
    <t>Camtasia, Screencast-o-Matic</t>
  </si>
  <si>
    <t>estimate - 2,000-4,000</t>
  </si>
  <si>
    <t>ALLY</t>
  </si>
  <si>
    <t>estimate - 40,000</t>
  </si>
  <si>
    <t>Panopto</t>
  </si>
  <si>
    <t xml:space="preserve">estimate - 5,000-7,500
</t>
  </si>
  <si>
    <t>Office, Instructional Design</t>
  </si>
  <si>
    <t xml:space="preserve">
Learning Glass</t>
  </si>
  <si>
    <t>quote - 12,000</t>
  </si>
  <si>
    <t>MDD Hosting</t>
  </si>
  <si>
    <t>@ONE Courses</t>
  </si>
  <si>
    <t>Printer</t>
  </si>
  <si>
    <t>estimate - $700</t>
  </si>
  <si>
    <t>Fit mate pro service contract/ $1900 for a year</t>
  </si>
  <si>
    <t>Fit mate pro service contract/ $1900 for a year. 
The Extended Service Plan (Full Service) provides ongoing service which includes parts
replacement, labor and repair services as needed for FITMATE PRO. The product will be repaired and performance tested -- with priority
scheduling. In addition, this plan includes an annual pre-scheduled* calibration (see Calibration Services) with calibration certificate and
software updates. 2-day return freight charges are included in the price. Customer is responsible for inbound shipping. The plan does not
cover consumables, consumable sensors (except for the one provided with the pre-scheduled calibration), fuses and disposable batteries</t>
  </si>
  <si>
    <t>dedicated laptop for Personal Trainer program</t>
  </si>
  <si>
    <t>Consumable Instructional Materials for in-class use by student</t>
  </si>
  <si>
    <t>Annual professional development conferences for Personal Trainer facult</t>
  </si>
  <si>
    <t>Variety of equipment that would replace broken or worn equipment.</t>
  </si>
  <si>
    <t>maintence and upgrade of Personal Trainer equpment</t>
  </si>
  <si>
    <t>Advertising, Marketing, Outreach for Personal Trainer Program. 
Open house events, career exploration events with industry speakers,
marketing and other promotional activities</t>
  </si>
  <si>
    <t>PHT Advisory Board Bi-Annual Meeting Supplies: The PHT Advisory Board is required to meet 2 times a year as set by ASHP/ACPE Accreditation. Our industry partners must participate in guiding, providing feedback and approving our curriculum, experiential sites and program policies. They must also approve the requirements needed of our students to graduate as competent pharmacy technicians. This request will fund for the cost of food/non-alcoholic beverages, printed documents (Advisory Board Member Manual, agenda etc) and other materials and supplies needed to conduct each meeting.</t>
  </si>
  <si>
    <t>Online teaching Certification, Online Pedagogy Registration/Tuition Fees, Pharmacist/Pharmacy Tech CE</t>
  </si>
  <si>
    <t>Cypress RxBlu Software</t>
  </si>
  <si>
    <t>Foothill College Pharmacy Technology banners, flags, signage, table cloth and promotional items for marketing the program to prospective students. The request will fund for the cost of all marketing material need to inform students/community members of our Pharmacy Technology Program. These items will also be used in High School/Adult Ed and other Outreach sessions and events.</t>
  </si>
  <si>
    <t>Pay for TIME spent for Part-Time faculty to attend professional development/Online training modules or in person.</t>
  </si>
  <si>
    <t>5000: Other operating Expenses and Services: This request will fund various types of training such as webinars, professional development conferences and Online CE for faculty members to learn and implement new pedagogy for Pharmacy Online/Hybrid course development, pharmacy lab training, inter-professional education and curriculum/lesson plan development for the new 2 track Pharmacy Technician Training program model set by ASHP/ACPE accreditation.</t>
  </si>
  <si>
    <t>Pharmacy Technology Open Lab Student Support Sessions</t>
  </si>
  <si>
    <t>1. ASHP/ACPE Accreditation Year 2019-2020: To complete Self Survey, Response report, Site visit and all things related to re-accreditation process. Stipend will compensate the individual for time spent in preparing self survey, artifacts, response reports, practice session meetings, facility preparation for ASHP/ACPE Accreditation.</t>
  </si>
  <si>
    <t>Inter-professional Education for Allied Health Programs</t>
  </si>
  <si>
    <t>Pharmacy Technology Program Re-structure: Entry Level Program/Advanced Level Program Certificate/Dual Enrollment and Pathway to Pharmacy School</t>
  </si>
  <si>
    <t xml:space="preserve">1000: Instructional Salaries: Additional faculty members are needed to supervise and validate students completing various pharmacy laboratory skills, assist in the monitoring of proper technology/software used for compounded pharmacy products and to mentor and coach students so they are competent in the required skills sets needed to meet pharmacy industry standards for externship placement. 3000: Employee Benefits correlated to 1000 code
</t>
  </si>
  <si>
    <t xml:space="preserve">3300
</t>
  </si>
  <si>
    <t xml:space="preserve"> 3300
 </t>
  </si>
  <si>
    <t>Allied Health Sciences (AHS) Skills Laboratory</t>
  </si>
  <si>
    <t>estimate - $250,000</t>
  </si>
  <si>
    <t>Ridley Barron Patient Safety Online Video Viewing Subscription</t>
  </si>
  <si>
    <t>Angela Su</t>
  </si>
  <si>
    <t>Trajecsys</t>
  </si>
  <si>
    <t>PHT Reference Software and textbooks</t>
  </si>
  <si>
    <t xml:space="preserve">Various printing needs of all PHT Program materials
</t>
  </si>
  <si>
    <t>Consumable and Non-consumable pharmacy lab/course supplies.</t>
  </si>
  <si>
    <t xml:space="preserve">PHED Programs large equipment request </t>
  </si>
  <si>
    <t> estimate - $46,200 </t>
  </si>
  <si>
    <t xml:space="preserve">PHED Programs small equipment request </t>
  </si>
  <si>
    <t>estimate - $6,174.30</t>
  </si>
  <si>
    <t>Adobe CC and Adobe LightRoom</t>
  </si>
  <si>
    <t>Because there is a temporary loss of scheduled TEA work hours this Spring quarter 2019 due a serious illness in the employee’s family, we anticipate the need for some hours to complete the reorganization project that has been ongoing since Winter 2019. There is still some work to finish. This amount would be needed in the 2019-2020 academic year.</t>
  </si>
  <si>
    <t xml:space="preserve">Flash light meters </t>
  </si>
  <si>
    <t>Studio Equipment Update</t>
  </si>
  <si>
    <t xml:space="preserve"> Photography equipment update</t>
  </si>
  <si>
    <t>1) Capital Equipment (Same as requested above in Equipment Request category).
2) Photography Department Open House Event</t>
  </si>
  <si>
    <t xml:space="preserve">Studio Update </t>
  </si>
  <si>
    <t>Unknown, until further research is made.</t>
  </si>
  <si>
    <t>1) Full time Instructor
2) Full time Staff</t>
  </si>
  <si>
    <t>Unknown. Based on the current contract salaries when replacements are hired.</t>
  </si>
  <si>
    <t>With the transition of one FT instructor into the Statewide OEI program and another FT instructor slated for retirement at the end of Spring quarter 2019, there is an immediate need for at least one FT instructor to fill this huge gap and a second one, if possible.
Current faculty have filled this not insignificant workload gap for about 6 years with the passing of the FT staff person. That staff person’s load has effectively been transferred to largely one FT faculty member, without remuneration or additional support, with the exception of the very specific and limited duties permitted (within the requirements of Perkins funding) for our short-term, part-time TEA position, a position which coincidentally, will reach its end with Spring quarter 2019 with no possibility of continued funding for that position.</t>
  </si>
  <si>
    <t>Enrollment and productivity should increase.</t>
  </si>
  <si>
    <t>Yes. The Classified position we have sought has actually been stated in our Program Reviews since 2014-15 to the present.</t>
  </si>
  <si>
    <t>If replacement staff is hired, faculty can pay more attention to their primary job of teaching and less on ordering materials, organizing student exhibitions, supporting classroom activities and the staff position will provide an additional, important face for students in our daily course of activities, i.e., advice, assistance, go-between for faculty, etc.</t>
  </si>
  <si>
    <t>The overall program may trend towards a reduced state of limited course offerings, especially with our on campus courses.</t>
  </si>
  <si>
    <t>PocketLab Accessories</t>
  </si>
  <si>
    <t>Slit Films</t>
  </si>
  <si>
    <t>30 PocketLab Voyagers</t>
  </si>
  <si>
    <t>8 PASCO 850 Universal Interfaces</t>
  </si>
  <si>
    <t>MEDICAT (electronic medical record keeping system) -Annual Subscription Fe</t>
  </si>
  <si>
    <t>MEDICAT (electronic medical record keeping system)- Annual Subscription Fee</t>
  </si>
  <si>
    <t>A Part-Time Counselor is cost-effective and we will be able to serve more students. The scope of services can be expanded and diversified
with more outreach and training. We will have better office coverage for students seeking drop-in or scheduled appointments. Duties include
intake, evaluation and brief therapy; crisis intervention; safety checks, case management; referrals to campus and community resources;
and consultation with faculty, staff and administrators regarding mental health issues. Administer mental health and other risk assessment
instruments that contribute to appropriate treatment planning and fosters student wellness and campus safety. Maintain all required client
records and reports.</t>
  </si>
  <si>
    <t>SPSS - Statistical Software Program</t>
  </si>
  <si>
    <t>20 New PC Laptops for Room 3106, the Social Science Lab</t>
  </si>
  <si>
    <t>Business cards for students participating in our mentoring program</t>
  </si>
  <si>
    <t>High Capacity Laser Printer and 2 cartridges</t>
  </si>
  <si>
    <t>Quarterly Clinical Instructor Meetings and Advisory Board</t>
  </si>
  <si>
    <t>X-ray Markers</t>
  </si>
  <si>
    <t>HESI</t>
  </si>
  <si>
    <t>The RT Program will supply a class tutor for each cohort who has flexible hours to support our CTE students with additional help during off hours.  Due to the clinical course schedule, students are at a disadvantage regarding additional assistance offered by the college.  Dedicated tutors allow for content expertise as well as flexible schedules.  In the past we have only utilized one tutor, but would like to increase to two tutors to assist more students. The primary focus for the tutors will be the physics and positioning courses in Fall, the circuitry curriculum in Winter and the review course in spring.</t>
  </si>
  <si>
    <t>DR QC Phantom for the RT52D digital course. This phantom will allow the students to increase their knowledge of QC tests required for the optimal operation of digital radiography equipment. This knowledge relates directly to patient safety and the appropriate/accurate administration of radiation.</t>
  </si>
  <si>
    <t>VisibleBody for Ipad</t>
  </si>
  <si>
    <t>Lab Supplies</t>
  </si>
  <si>
    <t>Online licenses to assist students with their studies throughout the second year of the program and preparation for the national boards. This online software also acts as a resource for students in all areas of the program, specifically with radiation biology and image production, which makes up almost 25% of the program content. This will provide an additional level of support for the students.</t>
  </si>
  <si>
    <t>Trajecsys for the Class of 2021</t>
  </si>
  <si>
    <t>X-ray equipment maintenance</t>
  </si>
  <si>
    <t>ASRT Interventional and MRI Modules</t>
  </si>
  <si>
    <t>Faculty continually upgrade their skills through conference attendance to 1) upgrade curriculum as the industry moves from CR to DR 2) remain compliant with state regulations 3) gain knowledge for accreditation site visits. Conferences will also assist the program regarding the changing industry requirements related to ensuring that graduates are able to meet the changing professional qualifications in order to not only obtain employment, but to maintain employment as well. The conferences will also address critical areas such as interpersonal communication amongst a diverse population, team-based scenario education, and development/assessment of critical thinking.</t>
  </si>
  <si>
    <t>Radiologic Technology Open Lab Student Support Hours</t>
  </si>
  <si>
    <t>Mammography Positioning Phantom to increase student retention and understanding of positioning in the RT65 mammography course. Mammography is a growing field which our students can become certified in immediately upon graduating. Many facilities will increase the pay rate for the graduate if they have this certification, even if they do not work in the modality.</t>
  </si>
  <si>
    <t>X-ray Phantom Shoulder for RT51B, 53BL and 53 courses. Shoulder is a complex area of the body. Acquiring a phantom will allow students hands on experience to gain the knowledge to increase essential critical thinking skills in the didactic, laboratory and clinical environments. The phantom will be used in the on campus energized lab as well as brought to our clinical sites to increase educational opportunities.</t>
  </si>
  <si>
    <t>Student syllabi and handbooks for first and second year courses - RT51A-C, RT55A-C, RT54A-C, RT52D, RT62A, RT63B, RT62B, RT65, RT63</t>
  </si>
  <si>
    <t>Simulation Lab</t>
  </si>
  <si>
    <t>Health Careers Coordinator</t>
  </si>
  <si>
    <t>Update software C &amp; S solutions</t>
  </si>
  <si>
    <t>New PC computers for the lab and for faculty Lisa Hills</t>
  </si>
  <si>
    <t>3000-10000</t>
  </si>
  <si>
    <t>Storage for equipment</t>
  </si>
  <si>
    <t xml:space="preserve">STEM internships for community college students to get real hands-on experiences in local companies or organizations. Targeting traditionally under-served students in STEM, ie female, minorities, and low-income. Provide stipend so targeted students can participate, gain, and develop the skills to look more attractive to future employers. Students are paid $2000 for eight week of work, which translates to about $15 an hour, minimum wage. Students are expected to work a total of 134 hours during the internship.
</t>
  </si>
  <si>
    <t>Continued Space for the Stanford Research Experience Program (REP)...</t>
  </si>
  <si>
    <t>Desk copies of our texts on reserve in the library</t>
  </si>
  <si>
    <t>Warren Voyce, Michelle Schukraft, Alex Pacheco</t>
  </si>
  <si>
    <t>Instructional Supplies</t>
  </si>
  <si>
    <t>Foothill Sports Medicine (CTE Program) Funding</t>
  </si>
  <si>
    <t>Assistant Athletic Trainer (TEA)</t>
  </si>
  <si>
    <t>Instructional Assistant/Aides</t>
  </si>
  <si>
    <t>Fax Machine</t>
  </si>
  <si>
    <t>estimate - $200</t>
  </si>
  <si>
    <t>Basic Needs Coordinator</t>
  </si>
  <si>
    <t>Basic Needs Resource Center (Owls Nest)</t>
  </si>
  <si>
    <t>estimate - 1</t>
  </si>
  <si>
    <t>Assessment Coordinator</t>
  </si>
  <si>
    <t>60,249.75 (C1-47)</t>
  </si>
  <si>
    <t>Elevate, Registerblast, Venngage</t>
  </si>
  <si>
    <t>Upgrade sound and video equipment in Lohman Theatre</t>
  </si>
  <si>
    <t>estimate - $72,000</t>
  </si>
  <si>
    <t>Sound system upgrade, Lohman Theatre</t>
  </si>
  <si>
    <t>Facilty manager</t>
  </si>
  <si>
    <t>18,000 - 40,000 depending on actual schedules and rental income offsets</t>
  </si>
  <si>
    <t>Software to teach scenic and sound design skills</t>
  </si>
  <si>
    <t>estimate - $3000-$4000</t>
  </si>
  <si>
    <t>Scene shop space and rehearsal space</t>
  </si>
  <si>
    <t>estimate - 3.0 million</t>
  </si>
  <si>
    <t>1 Dry Erase Board</t>
  </si>
  <si>
    <t>Tutorial Navigators</t>
  </si>
  <si>
    <t>Student Tutors for STEM Center, TLC, and Foundations Lab</t>
  </si>
  <si>
    <t>2 Instructional Support Technicians-Discipline (10-Month)</t>
  </si>
  <si>
    <t>Faculty and Peer Tutor Training/Orientation/Onboarding</t>
  </si>
  <si>
    <t>3 Bookcases</t>
  </si>
  <si>
    <t>estimate - $1350</t>
  </si>
  <si>
    <t>estimate - $1429.89</t>
  </si>
  <si>
    <t>12 Fire Tablets</t>
  </si>
  <si>
    <t>Ruggs Recommendation</t>
  </si>
  <si>
    <t>Transfer Center Brochure</t>
  </si>
  <si>
    <t>www.Eureka.org</t>
  </si>
  <si>
    <t>Faculty</t>
  </si>
  <si>
    <t xml:space="preserve">X-ray maintenance
</t>
  </si>
  <si>
    <t>Ultrasound maintenance</t>
  </si>
  <si>
    <t xml:space="preserve">Anesthesia machine maintenance
</t>
  </si>
  <si>
    <t>Microscope cleaning and calibration</t>
  </si>
  <si>
    <t>Vet Tech Prep</t>
  </si>
  <si>
    <t>Washer/Dryer Repair</t>
  </si>
  <si>
    <t>Faculty pay for open lab hours, held twice per quarter. Approximately 3 hours/ quarter for first year class = 9 hours; 3 hours/ quarter for senior class = 6 hours. 15 total hours of open lab, about 4 instructors per lab = 60 teaching hours. 60 hours x $50/hour = $3000</t>
  </si>
  <si>
    <t>Fluid warmer for intravenous fluids</t>
  </si>
  <si>
    <t>estimate - 1000</t>
  </si>
  <si>
    <t>Larry Young</t>
  </si>
  <si>
    <t xml:space="preserve">Fear Free Handling of Pets Seminar
</t>
  </si>
  <si>
    <t xml:space="preserve">Faculty supervisor for SCNAVTA (Student Chapter of National Assoc of Veterinary Technicians of America.)
</t>
  </si>
  <si>
    <t>Professional development for full and part time faculty.</t>
  </si>
  <si>
    <t xml:space="preserve">Supplemental Instruction
</t>
  </si>
  <si>
    <t>TEA Allied Health Tutor Position #3410</t>
  </si>
  <si>
    <t>2673-4000</t>
  </si>
  <si>
    <t>Classified Staff: Instructional Facilities Manager</t>
  </si>
  <si>
    <t xml:space="preserve">50,000 approx
</t>
  </si>
  <si>
    <t>Cadaver Disposal--BELONGS IN B BUDGET NOT LOTTERY</t>
  </si>
  <si>
    <t>Cadaver Heads for Dentistry and Animal Care Classes</t>
  </si>
  <si>
    <t>Mirion dosimeter badges</t>
  </si>
  <si>
    <t xml:space="preserve">Animal Feed and Animal Care Supplies
</t>
  </si>
  <si>
    <t>Praxair oxygen delivery service</t>
  </si>
  <si>
    <t>Office supplies and Printing Services</t>
  </si>
  <si>
    <t>Classroom supplies purchased from Schein</t>
  </si>
  <si>
    <t>On the Floor @ Dove: https://www.atdove.org/all/technician</t>
  </si>
  <si>
    <t>Name</t>
  </si>
  <si>
    <t>Total Cost</t>
  </si>
  <si>
    <t>Notes</t>
  </si>
  <si>
    <t xml:space="preserve">No </t>
  </si>
  <si>
    <t>Theatre Tech &amp; Arts</t>
  </si>
  <si>
    <t>Vet Tech &amp; Vet Assissting</t>
  </si>
  <si>
    <t xml:space="preserve">FEI </t>
  </si>
  <si>
    <t xml:space="preserve">Online Learning </t>
  </si>
  <si>
    <t>Title of Position</t>
  </si>
  <si>
    <t>FHDA Job Description</t>
  </si>
  <si>
    <t>Measure of success</t>
  </si>
  <si>
    <t>Y/N</t>
  </si>
  <si>
    <t>Art/Art History</t>
  </si>
  <si>
    <t xml:space="preserve">Biology </t>
  </si>
  <si>
    <t>yes</t>
  </si>
  <si>
    <t>Yes Both have current job descriptions.</t>
  </si>
  <si>
    <t>Testing &amp; Assessment</t>
  </si>
  <si>
    <t>Vet Tech &amp; Vet Assisting</t>
  </si>
  <si>
    <t xml:space="preserve">CTE &amp; Strong Workforce </t>
  </si>
  <si>
    <t xml:space="preserve">Pharm Tech </t>
  </si>
  <si>
    <t>GIST</t>
  </si>
  <si>
    <t xml:space="preserve">Library </t>
  </si>
  <si>
    <t>Vet Tech &amp; Vet Assisting </t>
  </si>
  <si>
    <t>Personal Trainer</t>
  </si>
  <si>
    <t>Radiologic Tech</t>
  </si>
  <si>
    <t xml:space="preserve"> Total Cost Estimate </t>
  </si>
  <si>
    <t>Manikins and Paster Casts for Drawing Still Lives</t>
  </si>
  <si>
    <t>1) Summer Internships for local secondary school students $4000 2) Short term Internships/assistantships for FH Theatre Technology students in local professional theatre settings $4000 3) Safety equipment for scene shop including new dust collection system, new panel saw and new Sawstop technology $4000</t>
  </si>
  <si>
    <t xml:space="preserve"> $3300
 </t>
  </si>
  <si>
    <t>$120,000 </t>
  </si>
  <si>
    <t>   $154,385.24 
  </t>
  </si>
  <si>
    <t>CPAP/Bipap machine s9 (1000) , new hospital bed (20-30K), ECG machine (800), HFNC airvo* (8000), Metaneb*2 (8000), and Hamilton ventilator*3 (28,000)</t>
  </si>
  <si>
    <t>Tab Source</t>
  </si>
  <si>
    <t xml:space="preserve"> $110,000
 </t>
  </si>
  <si>
    <t xml:space="preserve"> $2550
 </t>
  </si>
  <si>
    <t xml:space="preserve"> 
7500
 </t>
  </si>
  <si>
    <t xml:space="preserve"> 7,500
 </t>
  </si>
  <si>
    <t xml:space="preserve"> $11000  </t>
  </si>
  <si>
    <t xml:space="preserve">  $9,000-$11000  </t>
  </si>
  <si>
    <t xml:space="preserve"> 10,000 per year </t>
  </si>
  <si>
    <t xml:space="preserve"> 300-800 </t>
  </si>
  <si>
    <t xml:space="preserve"> $500 for the 5 (60 minute sessions) </t>
  </si>
  <si>
    <t xml:space="preserve"> 2,000
 </t>
  </si>
  <si>
    <t xml:space="preserve"> 1000-2000 </t>
  </si>
  <si>
    <t xml:space="preserve"> 15,000/year </t>
  </si>
  <si>
    <t xml:space="preserve"> 8,000.00
 </t>
  </si>
  <si>
    <t xml:space="preserve"> $20 times 35 students= $700 </t>
  </si>
  <si>
    <t xml:space="preserve"> 3000 per quarter for use of this software in the whole department </t>
  </si>
  <si>
    <t xml:space="preserve"> $6,000 annual </t>
  </si>
  <si>
    <t xml:space="preserve"> $500 each year + $1500 every 3 years </t>
  </si>
  <si>
    <t xml:space="preserve"> $ 200 </t>
  </si>
  <si>
    <t xml:space="preserve"> $ 200 annual  </t>
  </si>
  <si>
    <t xml:space="preserve"> $1,000 annual </t>
  </si>
  <si>
    <t xml:space="preserve">  10,000 </t>
  </si>
  <si>
    <t xml:space="preserve"> NA
 </t>
  </si>
  <si>
    <t xml:space="preserve"> 499/year </t>
  </si>
  <si>
    <t xml:space="preserve"> $15,000 ( not including release time) </t>
  </si>
  <si>
    <t xml:space="preserve"> $18,000 (not including release time) </t>
  </si>
  <si>
    <t xml:space="preserve"> $25,000
  </t>
  </si>
  <si>
    <t xml:space="preserve"> 1) $25,000
 2) Unknown at this time. Project details have yet to be discussed. </t>
  </si>
  <si>
    <t xml:space="preserve"> $50,000 over 2 yrs </t>
  </si>
  <si>
    <t xml:space="preserve"> 12,540
 </t>
  </si>
  <si>
    <t xml:space="preserve"> Unknown. Based on the current contract salaries when replacements are hired. (current highest position: $154,385.24)</t>
  </si>
  <si>
    <t>  $50,000
  </t>
  </si>
  <si>
    <t xml:space="preserve"> quote - $1,425 model stand plus gear $249 = Total $1,674 </t>
  </si>
  <si>
    <t xml:space="preserve"> estimate - $3,000-$4000 </t>
  </si>
  <si>
    <t>600
 </t>
  </si>
  <si>
    <t> $92,000.00
  </t>
  </si>
  <si>
    <t>$5,000 
 </t>
  </si>
  <si>
    <t>CPAP/Bipap machine s9, new hospital bed, ECG machine, HFNC airvo, Metaneb, and GE ventilator</t>
  </si>
  <si>
    <t xml:space="preserve"> estimate - $72,000 </t>
  </si>
  <si>
    <t xml:space="preserve"> estimate - $1350 </t>
  </si>
  <si>
    <t xml:space="preserve"> estimate - 1000 </t>
  </si>
  <si>
    <t xml:space="preserve"> 82,859 - 136,084 (with benefits) </t>
  </si>
  <si>
    <t xml:space="preserve"> 6136 - 8202 (with benefits) </t>
  </si>
  <si>
    <t xml:space="preserve"> 80000-90000 </t>
  </si>
  <si>
    <t xml:space="preserve"> N/A
 </t>
  </si>
  <si>
    <t xml:space="preserve"> 
120,000 </t>
  </si>
  <si>
    <t xml:space="preserve"> 
68,000-120,000 </t>
  </si>
  <si>
    <t xml:space="preserve"> Unknown. Based on the current contract salaries when replacements are hired. </t>
  </si>
  <si>
    <t xml:space="preserve"> 60,249.75 (C1-47) </t>
  </si>
  <si>
    <t xml:space="preserve"> 18,000 - 40,000 depending on actual schedules and rental income offsets </t>
  </si>
  <si>
    <t xml:space="preserve"> $89,000 + benefits  </t>
  </si>
  <si>
    <t xml:space="preserve"> 2673-4000 </t>
  </si>
  <si>
    <t xml:space="preserve"> 50,000
 </t>
  </si>
  <si>
    <t xml:space="preserve"> 50,000 approx
 </t>
  </si>
  <si>
    <t>As of May 16. Will Update</t>
  </si>
  <si>
    <t xml:space="preserve">     Updated Data  (early June)  </t>
  </si>
  <si>
    <t>old data (presented 5.17.19)</t>
  </si>
  <si>
    <t>Old Data</t>
  </si>
  <si>
    <t xml:space="preserve">Sum of  Total Cost Estimate </t>
  </si>
  <si>
    <t>Old data</t>
  </si>
  <si>
    <t>diff %</t>
  </si>
  <si>
    <t>diff in $</t>
  </si>
  <si>
    <t>Row</t>
  </si>
  <si>
    <t>Sum of Total Cost(Estimate)</t>
  </si>
  <si>
    <t>New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</si>
</sst>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_([$$-409]* #,##0.00_);_([$$-409]* \(#,##0.00\);_([$$-409]* &quot;-&quot;??_);_(@_)"/>
    <numFmt numFmtId="165" formatCode="_([$$-409]* #,##0.000_);_([$$-409]* \(#,##0.000\);_([$$-409]* &quot;-&quot;??_);_(@_)"/>
    <numFmt numFmtId="166" formatCode="_([$$-409]* #,##0.000_);_([$$-409]* \(#,##0.000\);_([$$-409]* &quot;-&quot;???_);_(@_)"/>
    <numFmt numFmtId="167" formatCode="_([$$-409]* #,##0_);_([$$-409]* \(#,##0\);_([$$-409]* &quot;-&quot;??_);_(@_)"/>
    <numFmt numFmtId="168" formatCode="_([$$-409]* #,##0_);_([$$-409]* \(#,##0\);_([$$-409]* &quot;-&quot;???_);_(@_)"/>
  </numFmts>
  <fonts count="8" x14ac:knownFonts="1">
    <font>
      <sz val="12"/>
      <color theme="1"/>
      <name val="Calibri"/>
      <family val="2"/>
      <scheme val="minor"/>
    </font>
    <font>
      <b/>
      <sz val="12"/>
      <color theme="1"/>
      <name val="Calibri"/>
      <family val="2"/>
      <scheme val="minor"/>
    </font>
    <font>
      <u/>
      <sz val="12"/>
      <color theme="10"/>
      <name val="Calibri"/>
      <family val="2"/>
      <scheme val="minor"/>
    </font>
    <font>
      <sz val="12"/>
      <color theme="1"/>
      <name val="Calibri"/>
      <family val="2"/>
      <scheme val="minor"/>
    </font>
    <font>
      <sz val="30"/>
      <color rgb="FFFF0000"/>
      <name val="Calibri"/>
      <family val="2"/>
      <scheme val="minor"/>
    </font>
    <font>
      <sz val="30"/>
      <color rgb="FF7030A0"/>
      <name val="Calibri"/>
      <family val="2"/>
      <scheme val="minor"/>
    </font>
    <font>
      <sz val="12"/>
      <color rgb="FF7030A0"/>
      <name val="Calibri"/>
      <family val="2"/>
      <scheme val="minor"/>
    </font>
    <font>
      <b/>
      <sz val="24"/>
      <color theme="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C6E0B4"/>
        <bgColor indexed="64"/>
      </patternFill>
    </fill>
    <fill>
      <patternFill patternType="solid">
        <fgColor rgb="FF70AD4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diagonal/>
    </border>
    <border>
      <left/>
      <right/>
      <top/>
      <bottom style="thin">
        <color theme="4" tint="0.39997558519241921"/>
      </bottom>
      <diagonal/>
    </border>
  </borders>
  <cellStyleXfs count="3">
    <xf numFmtId="0" fontId="0" fillId="0" borderId="0"/>
    <xf numFmtId="0" fontId="2" fillId="0" borderId="0" applyNumberFormat="0" applyFill="0" applyBorder="0" applyAlignment="0" applyProtection="0"/>
    <xf numFmtId="44" fontId="3" fillId="0" borderId="0" applyFont="0" applyFill="0" applyBorder="0" applyAlignment="0" applyProtection="0"/>
  </cellStyleXfs>
  <cellXfs count="50">
    <xf numFmtId="0" fontId="0" fillId="0" borderId="0" xfId="0"/>
    <xf numFmtId="0" fontId="1" fillId="0" borderId="0" xfId="0" applyFont="1" applyAlignment="1">
      <alignment horizontal="center" vertical="top" wrapText="1"/>
    </xf>
    <xf numFmtId="0" fontId="0" fillId="0" borderId="0" xfId="0" applyAlignment="1">
      <alignment vertical="top" wrapText="1"/>
    </xf>
    <xf numFmtId="164" fontId="0" fillId="0" borderId="0" xfId="0" applyNumberFormat="1" applyAlignment="1">
      <alignment vertical="top" wrapText="1"/>
    </xf>
    <xf numFmtId="0" fontId="0" fillId="0" borderId="0" xfId="0" applyFont="1" applyAlignment="1">
      <alignment vertical="top" wrapText="1"/>
    </xf>
    <xf numFmtId="0" fontId="0" fillId="0" borderId="1" xfId="0" applyBorder="1" applyAlignment="1">
      <alignment vertical="top" wrapText="1"/>
    </xf>
    <xf numFmtId="6" fontId="0" fillId="0" borderId="1" xfId="0" applyNumberFormat="1" applyBorder="1" applyAlignment="1">
      <alignment vertical="top" wrapText="1"/>
    </xf>
    <xf numFmtId="0" fontId="0" fillId="0" borderId="1" xfId="0" applyFont="1" applyBorder="1" applyAlignment="1">
      <alignment vertical="top" wrapText="1"/>
    </xf>
    <xf numFmtId="164" fontId="0" fillId="0" borderId="1" xfId="0" applyNumberFormat="1" applyBorder="1" applyAlignment="1">
      <alignment vertical="top" wrapText="1"/>
    </xf>
    <xf numFmtId="3" fontId="0" fillId="0" borderId="1" xfId="0" applyNumberFormat="1" applyBorder="1" applyAlignment="1">
      <alignment vertical="top" wrapText="1"/>
    </xf>
    <xf numFmtId="0" fontId="0" fillId="0" borderId="2" xfId="0" applyBorder="1" applyAlignment="1">
      <alignment vertical="top" wrapText="1"/>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0" borderId="1" xfId="1" applyBorder="1" applyAlignment="1">
      <alignment vertical="top" wrapText="1"/>
    </xf>
    <xf numFmtId="164" fontId="0" fillId="0" borderId="2" xfId="0" applyNumberFormat="1" applyBorder="1" applyAlignment="1">
      <alignment vertical="top" wrapText="1"/>
    </xf>
    <xf numFmtId="44" fontId="0" fillId="0" borderId="1" xfId="2" applyFont="1" applyBorder="1" applyAlignment="1">
      <alignment vertical="top" wrapText="1"/>
    </xf>
    <xf numFmtId="164" fontId="0" fillId="0" borderId="1" xfId="0" applyNumberFormat="1" applyFont="1" applyBorder="1" applyAlignment="1">
      <alignment vertical="top" wrapText="1"/>
    </xf>
    <xf numFmtId="44" fontId="0" fillId="0" borderId="2" xfId="2" applyFont="1" applyBorder="1" applyAlignment="1">
      <alignment vertical="top" wrapText="1"/>
    </xf>
    <xf numFmtId="0" fontId="0" fillId="3" borderId="0" xfId="0" applyFill="1" applyAlignment="1">
      <alignment vertical="top" wrapText="1"/>
    </xf>
    <xf numFmtId="8" fontId="0" fillId="0" borderId="0" xfId="0" applyNumberFormat="1"/>
    <xf numFmtId="0" fontId="0" fillId="0" borderId="0" xfId="0" applyAlignment="1">
      <alignment wrapText="1"/>
    </xf>
    <xf numFmtId="3" fontId="0" fillId="0" borderId="0" xfId="0" applyNumberFormat="1"/>
    <xf numFmtId="0" fontId="1" fillId="0" borderId="0" xfId="0" applyFont="1"/>
    <xf numFmtId="0" fontId="1" fillId="0" borderId="0" xfId="0" applyFont="1" applyAlignment="1">
      <alignment horizontal="right"/>
    </xf>
    <xf numFmtId="8" fontId="0" fillId="0" borderId="0" xfId="0" applyNumberFormat="1" applyAlignment="1">
      <alignment horizontal="right"/>
    </xf>
    <xf numFmtId="0" fontId="0" fillId="0" borderId="0" xfId="0" applyAlignment="1">
      <alignment horizontal="right" wrapText="1"/>
    </xf>
    <xf numFmtId="0" fontId="0" fillId="0" borderId="0" xfId="0" applyAlignment="1">
      <alignment horizontal="right"/>
    </xf>
    <xf numFmtId="0" fontId="0" fillId="0" borderId="0" xfId="0" pivotButton="1"/>
    <xf numFmtId="0" fontId="0" fillId="0" borderId="0" xfId="0" applyAlignment="1">
      <alignment horizontal="left"/>
    </xf>
    <xf numFmtId="165" fontId="0" fillId="0" borderId="0" xfId="0" applyNumberFormat="1"/>
    <xf numFmtId="0" fontId="1" fillId="4" borderId="4" xfId="0" applyFont="1" applyFill="1" applyBorder="1"/>
    <xf numFmtId="165" fontId="1" fillId="4" borderId="4" xfId="0" applyNumberFormat="1" applyFont="1" applyFill="1" applyBorder="1"/>
    <xf numFmtId="166" fontId="0" fillId="0" borderId="0" xfId="0" applyNumberFormat="1"/>
    <xf numFmtId="9" fontId="0" fillId="0" borderId="0" xfId="0" applyNumberFormat="1"/>
    <xf numFmtId="165" fontId="1" fillId="4" borderId="0" xfId="0" applyNumberFormat="1" applyFont="1" applyFill="1" applyBorder="1"/>
    <xf numFmtId="167" fontId="1" fillId="4" borderId="4" xfId="0" applyNumberFormat="1" applyFont="1" applyFill="1" applyBorder="1"/>
    <xf numFmtId="167" fontId="0" fillId="0" borderId="0" xfId="0" applyNumberFormat="1"/>
    <xf numFmtId="167" fontId="1" fillId="4" borderId="3" xfId="0" applyNumberFormat="1" applyFont="1" applyFill="1" applyBorder="1"/>
    <xf numFmtId="168" fontId="0" fillId="0" borderId="0" xfId="0" applyNumberFormat="1"/>
    <xf numFmtId="0" fontId="4" fillId="0" borderId="0" xfId="0" applyFont="1"/>
    <xf numFmtId="0" fontId="5" fillId="0" borderId="0" xfId="0" applyFont="1"/>
    <xf numFmtId="165" fontId="6" fillId="0" borderId="0" xfId="0" applyNumberFormat="1" applyFont="1"/>
    <xf numFmtId="0" fontId="6" fillId="0" borderId="0" xfId="0" applyFont="1"/>
    <xf numFmtId="164" fontId="0" fillId="0" borderId="0" xfId="0" applyNumberFormat="1" applyAlignment="1">
      <alignment horizontal="right"/>
    </xf>
    <xf numFmtId="0" fontId="0" fillId="5" borderId="0" xfId="0" applyFill="1" applyAlignment="1">
      <alignment vertical="top" wrapText="1"/>
    </xf>
    <xf numFmtId="164" fontId="0" fillId="0" borderId="0" xfId="0" applyNumberFormat="1" applyAlignment="1">
      <alignment horizontal="center"/>
    </xf>
    <xf numFmtId="164" fontId="0" fillId="0" borderId="0" xfId="0" applyNumberFormat="1"/>
    <xf numFmtId="0" fontId="0" fillId="0" borderId="0" xfId="0" applyAlignment="1">
      <alignment horizontal="left" indent="1"/>
    </xf>
    <xf numFmtId="44" fontId="0" fillId="0" borderId="0" xfId="0" applyNumberFormat="1"/>
    <xf numFmtId="0" fontId="7" fillId="6" borderId="0" xfId="0" applyFont="1" applyFill="1" applyAlignment="1">
      <alignment horizontal="center"/>
    </xf>
  </cellXfs>
  <cellStyles count="3">
    <cellStyle name="Currency" xfId="2" builtinId="4"/>
    <cellStyle name="Hyperlink" xfId="1" builtinId="8"/>
    <cellStyle name="Normal" xfId="0" builtinId="0"/>
  </cellStyles>
  <dxfs count="6">
    <dxf>
      <numFmt numFmtId="164" formatCode="_([$$-409]* #,##0.00_);_([$$-409]* \(#,##0.00\);_([$$-409]* &quot;-&quot;??_);_(@_)"/>
    </dxf>
    <dxf>
      <numFmt numFmtId="164" formatCode="_([$$-409]* #,##0.00_);_([$$-409]* \(#,##0.00\);_([$$-409]* &quot;-&quot;??_);_(@_)"/>
    </dxf>
    <dxf>
      <numFmt numFmtId="167" formatCode="_([$$-409]* #,##0_);_([$$-409]* \(#,##0\);_([$$-409]* &quot;-&quot;??_);_(@_)"/>
    </dxf>
    <dxf>
      <numFmt numFmtId="167" formatCode="_([$$-409]* #,##0_);_([$$-409]* \(#,##0\);_([$$-409]* &quot;-&quot;??_);_(@_)"/>
    </dxf>
    <dxf>
      <numFmt numFmtId="34" formatCode="_(&quot;$&quot;* #,##0.00_);_(&quot;$&quot;* \(#,##0.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3768.446888078703" createdVersion="6" refreshedVersion="6" minRefreshableVersion="3" recordCount="265" xr:uid="{3885DE48-291C-439E-B204-8ABA8220BF7A}">
  <cacheSource type="worksheet">
    <worksheetSource ref="A1:C266" sheet="Raw Data final 5.16"/>
  </cacheSource>
  <cacheFields count="3">
    <cacheField name="Program" numFmtId="0">
      <sharedItems count="51">
        <s v="Accounting"/>
        <s v="Anthropology"/>
        <s v="Art &amp; Art History"/>
        <s v="Biology"/>
        <s v="Computer Science"/>
        <s v="CTE &amp; Strong Workforce"/>
        <s v="Dental Assisting"/>
        <s v="DRC/VRC"/>
        <s v="Emergency Medical Services"/>
        <s v="English"/>
        <s v="Env Hort &amp; Design"/>
        <s v="ESLL"/>
        <s v="FEI "/>
        <s v="Financial Aid"/>
        <s v="Honors"/>
        <s v="KCI"/>
        <s v="Kin &amp; Physical Ed"/>
        <s v="Library"/>
        <s v="Marketing and Outreach"/>
        <s v="Online Learning"/>
        <s v="Psychological Services"/>
        <s v="Radiologic Technology"/>
        <s v="Respiratory Therapy"/>
        <s v="Sports Medicine"/>
        <s v="Theatre Tech &amp; Theatre Arts"/>
        <s v="TLC &amp; STEM"/>
        <s v="GIST &amp; Geography"/>
        <s v="Pharm Tech"/>
        <s v="Photography"/>
        <s v="Psychology"/>
        <s v="Testing &amp; Assessment Center"/>
        <s v="Transfer Center"/>
        <s v="Vet Tech &amp; Vet Assisting"/>
        <s v="Physics"/>
        <s v="Chemistry"/>
        <s v="Dental Hygiene"/>
        <s v="Personal Training"/>
        <s v="Mathematics"/>
        <s v="Student Activities"/>
        <s v="Sociology"/>
        <s v="EOPS"/>
        <s v="Judicial Affairs"/>
        <s v="Business"/>
        <s v="Athletics"/>
        <s v="Child Development"/>
        <s v="Counseling"/>
        <s v="GIST"/>
        <s v="Puente"/>
        <s v="Music General"/>
        <s v="Fresh Success"/>
        <s v="SLI"/>
      </sharedItems>
    </cacheField>
    <cacheField name="Name" numFmtId="0">
      <sharedItems longText="1"/>
    </cacheField>
    <cacheField name=" Total Cost Estimate " numFmtId="0">
      <sharedItems containsBlank="1" containsMixedTypes="1" containsNumber="1" minValue="150" maxValue="3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3768.446888194441" createdVersion="6" refreshedVersion="6" minRefreshableVersion="3" recordCount="375" xr:uid="{F818A614-C8EA-4812-A7CC-A1D8B0234B2F}">
  <cacheSource type="worksheet">
    <worksheetSource ref="A1:I376" sheet="Consolidated Budget Request9.27"/>
  </cacheSource>
  <cacheFields count="9">
    <cacheField name="Division/Org" numFmtId="0">
      <sharedItems count="13">
        <s v="BSS"/>
        <s v="FAC &amp; KIN"/>
        <s v="PSME"/>
        <s v="Kinesiology &amp; Athletics Div"/>
        <s v="BHS"/>
        <s v="Student Services"/>
        <s v="Workforce Dev &amp; CTE"/>
        <s v="LA"/>
        <s v="President's Office"/>
        <s v="District/De Anza"/>
        <s v="Business Services/District"/>
        <s v="Marketing, Outreach and Community Relations"/>
        <s v="Foothill Online Learning"/>
      </sharedItems>
    </cacheField>
    <cacheField name="Budget Manager" numFmtId="0">
      <sharedItems/>
    </cacheField>
    <cacheField name="Program" numFmtId="0">
      <sharedItems count="71">
        <s v="Accounting"/>
        <s v="Anthropology"/>
        <s v="Art &amp; Art History"/>
        <s v="Astronomy"/>
        <s v="Athletics"/>
        <s v="Biology"/>
        <s v="Business"/>
        <s v="Chemistry"/>
        <s v="Child Development"/>
        <s v="Computer Science"/>
        <s v="Counseling"/>
        <s v="CTE &amp; Strong Workforce"/>
        <s v="Dance"/>
        <s v="Dental Assisting"/>
        <s v="Dental Hygiene"/>
        <s v="DRC/VRC"/>
        <s v="Emergency Medical Services"/>
        <s v="Engineering"/>
        <s v="English"/>
        <s v="Env Hort &amp; Design"/>
        <s v="EOPS"/>
        <s v="ESLL"/>
        <s v="Evaluations Office"/>
        <s v="FEI"/>
        <s v="Financial Aid"/>
        <s v="Fresh Success"/>
        <s v="GIST &amp; Geography"/>
        <s v="History"/>
        <s v="Honors"/>
        <s v="Judicial Affairs"/>
        <s v="KCI"/>
        <s v="Kin &amp; Physical Ed"/>
        <s v="Library"/>
        <s v="Marketing and Outreach"/>
        <s v="Mathematics"/>
        <s v="Music General"/>
        <s v="Online Learning"/>
        <s v="Pass the Torch"/>
        <s v="Personal Training"/>
        <s v="Pharm Tech"/>
        <s v="PHED"/>
        <s v="Photography"/>
        <s v="Physics"/>
        <s v="Psychological Services"/>
        <s v="Psychology"/>
        <s v="Puente"/>
        <s v="Radiologic Technology"/>
        <s v="Respiratory Therapy"/>
        <s v="SLI"/>
        <s v="Sociology"/>
        <s v="Sports Medicine"/>
        <s v="Student Activities"/>
        <s v="Testing &amp; Assessment Center"/>
        <s v="Theatre Tech &amp; Theatre Arts"/>
        <s v="TLC &amp; STEM"/>
        <s v="Transfer Center"/>
        <s v="Vet Tech &amp; Assisting"/>
        <s v="Art/Art History" u="1"/>
        <s v="Vet Tech &amp; Vet Assisting " u="1"/>
        <s v="Library " u="1"/>
        <s v="GIST" u="1"/>
        <s v="Biology " u="1"/>
        <s v="Testing and Assessment" u="1"/>
        <s v="CTE &amp; Strong Workforce " u="1"/>
        <s v="Theatre Tech &amp; Arts" u="1"/>
        <s v="Vet Tech &amp; Vet Assissting" u="1"/>
        <s v="FEI " u="1"/>
        <s v="Online Learning " u="1"/>
        <s v="Pharm Tech " u="1"/>
        <s v="Testing &amp; Assessment" u="1"/>
        <s v="Vet Tech &amp; Vet Assisting" u="1"/>
      </sharedItems>
    </cacheField>
    <cacheField name="Item Requested" numFmtId="0">
      <sharedItems containsBlank="1" longText="1"/>
    </cacheField>
    <cacheField name="Amount" numFmtId="0">
      <sharedItems containsBlank="1" containsMixedTypes="1" containsNumber="1" minValue="0" maxValue="300000" longText="1"/>
    </cacheField>
    <cacheField name="Amount Estimate (Highest Value)" numFmtId="164">
      <sharedItems containsMixedTypes="1" containsNumber="1" minValue="79" maxValue="3000000"/>
    </cacheField>
    <cacheField name="Sources of Funds/Notes" numFmtId="0">
      <sharedItems containsBlank="1" longText="1"/>
    </cacheField>
    <cacheField name="Fund Yes/No" numFmtId="0">
      <sharedItems containsBlank="1"/>
    </cacheField>
    <cacheField name="Tab"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Paul Starer" refreshedDate="43793.337716898146" createdVersion="6" refreshedVersion="6" minRefreshableVersion="3" recordCount="356" xr:uid="{257BD24B-517F-423B-9EC8-EEC99A10A982}">
  <cacheSource type="worksheet">
    <worksheetSource ref="A1:C357" sheet="Raw Data Final 6.21"/>
  </cacheSource>
  <cacheFields count="3">
    <cacheField name="Program" numFmtId="0">
      <sharedItems count="72">
        <s v="Accounting"/>
        <s v="Anthropology"/>
        <s v="Art &amp; Art History"/>
        <s v="Biology"/>
        <s v="Computer Science"/>
        <s v="CTE &amp; Strong Workforce"/>
        <s v="Dental Assisting"/>
        <s v="DRC/VRC"/>
        <s v="Emergency Medical Services"/>
        <s v="English"/>
        <s v="Env Hort &amp; Design"/>
        <s v="ESLL"/>
        <s v="FEI "/>
        <s v="Financial Aid"/>
        <s v="Honors"/>
        <s v="KCI"/>
        <s v="Kin &amp; Physical Ed"/>
        <s v="Library"/>
        <s v="Marketing and Outreach"/>
        <s v="Online Learning"/>
        <s v="Psychological Services"/>
        <s v="Radiologic Technology"/>
        <s v="Respiratory Therapy"/>
        <s v="Sports Medicine"/>
        <s v="Theatre Tech &amp; Theatre Arts"/>
        <s v="TLC &amp; STEM"/>
        <s v="Chemistry"/>
        <s v="Dental Hygiene"/>
        <s v="Personal Training"/>
        <s v="Vet Tech &amp; Vet Assisting"/>
        <s v="Mathematics"/>
        <s v="Pharm Tech"/>
        <s v="Photography"/>
        <s v="Student Activities"/>
        <s v="Sociology"/>
        <s v="EOPS"/>
        <s v="Judicial Affairs"/>
        <s v="Business"/>
        <s v="Athletics"/>
        <s v="Child Development"/>
        <s v="Counseling"/>
        <s v="GIST"/>
        <s v="Physics"/>
        <s v="Puente"/>
        <s v="Transfer Center"/>
        <s v="Fresh Success"/>
        <s v="SLI"/>
        <s v="Evaluations Office"/>
        <s v="History"/>
        <s v="Music General"/>
        <s v="Testing &amp; Assessment Center"/>
        <s v="Astronomy"/>
        <s v="Dance"/>
        <s v="Engineering"/>
        <s v="Pass the Torch"/>
        <s v="PHED"/>
        <s v="GIST &amp; Geography"/>
        <s v="Biology " u="1"/>
        <s v="Vet Tech &amp; Assisting" u="1"/>
        <s v="Theatre Tech &amp; Arts" u="1"/>
        <s v="Radiologic Tech" u="1"/>
        <s v="Pharm Tech " u="1"/>
        <s v="FEI" u="1"/>
        <s v="Vet Tech &amp; Vet Assissting" u="1"/>
        <s v="Testing &amp; Assessment" u="1"/>
        <s v="Library " u="1"/>
        <s v="Art/Art History" u="1"/>
        <s v="CTE &amp; Strong Workforce " u="1"/>
        <s v="Personal Trainer" u="1"/>
        <s v="Online Learning " u="1"/>
        <s v="Vet Tech &amp; Vet Assisting " u="1"/>
        <s v="Psychology" u="1"/>
      </sharedItems>
    </cacheField>
    <cacheField name="Name" numFmtId="0">
      <sharedItems containsBlank="1" longText="1"/>
    </cacheField>
    <cacheField name=" Total Cost Estimate " numFmtId="164">
      <sharedItems containsMixedTypes="1" containsNumber="1" minValue="0" maxValue="3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5">
  <r>
    <x v="0"/>
    <s v="MS Office 2016 or higher version"/>
    <n v="500"/>
  </r>
  <r>
    <x v="1"/>
    <s v="Updates to the computers in the Center for Applied Anthropology (Room 3102)"/>
    <n v="100000"/>
  </r>
  <r>
    <x v="2"/>
    <s v="Ipad Pro 12.9 in Ipad Pro, Ipad Air and 2. Apple Pencils 2nd Generation"/>
    <n v="1629"/>
  </r>
  <r>
    <x v="3"/>
    <s v="8 laptops"/>
    <n v="2400"/>
  </r>
  <r>
    <x v="4"/>
    <s v="Digital Writing Tablet"/>
    <n v="900"/>
  </r>
  <r>
    <x v="5"/>
    <s v="Support items for Workforce events"/>
    <n v="5000"/>
  </r>
  <r>
    <x v="6"/>
    <s v="replacement scanner for program director"/>
    <n v="500"/>
  </r>
  <r>
    <x v="7"/>
    <s v="Clockwork: additional software Modules"/>
    <n v="1500"/>
  </r>
  <r>
    <x v="8"/>
    <s v="Internet based programs"/>
    <n v="2000"/>
  </r>
  <r>
    <x v="9"/>
    <s v="Software for requested laptops"/>
    <n v="2000"/>
  </r>
  <r>
    <x v="9"/>
    <s v="Laptops for computer cart (90)"/>
    <s v=" $110,000_x000a_ "/>
  </r>
  <r>
    <x v="10"/>
    <s v="Ipads and classroom management software"/>
    <n v="25000"/>
  </r>
  <r>
    <x v="11"/>
    <s v="(1) Online software for &quot;Clear Speech,&quot; a course for ESL students to improve pronunciation; (2) online software for ESL speaking and listening skills; and (3) Azar online grammar practice software"/>
    <n v="3000"/>
  </r>
  <r>
    <x v="12"/>
    <s v="Cellular Device &amp; Service Contract, 4 VGA/HDMI Adapters for Mac Laptops, 8 - 10 (25ft) Extension Cords, 4 Portable/Bluetooth Speakers, Projector &amp; Portable Projector Screen"/>
    <s v=" $2550_x000a_ "/>
  </r>
  <r>
    <x v="13"/>
    <s v="Cornerstone"/>
    <n v="10000"/>
  </r>
  <r>
    <x v="14"/>
    <s v="SARS Anywhere"/>
    <n v="4000"/>
  </r>
  <r>
    <x v="15"/>
    <s v="Video Camera for telecast, Salesforce,"/>
    <s v=" $-   "/>
  </r>
  <r>
    <x v="16"/>
    <s v="Teacher workstation - KINS classroom 2830_x000a_"/>
    <s v=" $-   "/>
  </r>
  <r>
    <x v="17"/>
    <s v="Kwikboost Charging Stations"/>
    <n v="1500"/>
  </r>
  <r>
    <x v="17"/>
    <s v="Springshare and LSP Software"/>
    <n v="61000"/>
  </r>
  <r>
    <x v="18"/>
    <s v="Funnelback"/>
    <n v="37000"/>
  </r>
  <r>
    <x v="19"/>
    <s v="ALLY"/>
    <n v="40000"/>
  </r>
  <r>
    <x v="19"/>
    <s v="Instructure ARC or PlayPosit"/>
    <n v="15000"/>
  </r>
  <r>
    <x v="19"/>
    <s v="Evaluation Kit"/>
    <s v=" _x000a_7500_x000a_ "/>
  </r>
  <r>
    <x v="19"/>
    <s v="Panopto"/>
    <s v=" 7,500_x000a_ "/>
  </r>
  <r>
    <x v="19"/>
    <s v="Camtasia, Screencast-o-Matic"/>
    <n v="4000"/>
  </r>
  <r>
    <x v="20"/>
    <s v="MEDICAT (electronic medical record keeping system) -Annual Subscription Fe"/>
    <n v="10000"/>
  </r>
  <r>
    <x v="21"/>
    <s v="VisibleBody for Ipad"/>
    <n v="2500"/>
  </r>
  <r>
    <x v="22"/>
    <s v="New PC computers for the lab and for faculty Lisa Hills"/>
    <n v="10000"/>
  </r>
  <r>
    <x v="23"/>
    <s v="Fax Machine"/>
    <n v="200"/>
  </r>
  <r>
    <x v="24"/>
    <s v="Software to teach scenic and sound design skills"/>
    <n v="4000"/>
  </r>
  <r>
    <x v="25"/>
    <s v="12 Fire Tablets"/>
    <n v="700"/>
  </r>
  <r>
    <x v="25"/>
    <s v="Laptop"/>
    <n v="1429.89"/>
  </r>
  <r>
    <x v="13"/>
    <s v="CampusLogic (CL)"/>
    <n v="54000"/>
  </r>
  <r>
    <x v="26"/>
    <s v="ESRI ArcView Site License 2019-2020 Renewal"/>
    <n v="2500"/>
  </r>
  <r>
    <x v="15"/>
    <s v="Software and computer updates and replacement"/>
    <n v="9500"/>
  </r>
  <r>
    <x v="17"/>
    <s v="Foothill Library Database Subscriptions"/>
    <n v="175000"/>
  </r>
  <r>
    <x v="17"/>
    <s v="OCLC / LC Book ordering"/>
    <n v="7500"/>
  </r>
  <r>
    <x v="18"/>
    <s v="Software (OmniUpdate, etc.) is provided by the District."/>
    <s v=" $-   "/>
  </r>
  <r>
    <x v="19"/>
    <s v="MDD Hosting"/>
    <n v="610"/>
  </r>
  <r>
    <x v="27"/>
    <s v="Cypress RxBlu Software"/>
    <n v="1500"/>
  </r>
  <r>
    <x v="28"/>
    <s v="Adobe CC and Adobe LightRoom"/>
    <n v="160"/>
  </r>
  <r>
    <x v="20"/>
    <s v="MEDICAT (electronic medical record keeping system)- Annual Subscription Fee"/>
    <n v="10000"/>
  </r>
  <r>
    <x v="29"/>
    <s v="SPSS - Statistical Software Program"/>
    <n v="8000"/>
  </r>
  <r>
    <x v="22"/>
    <s v="Update software C &amp; S solutions"/>
    <n v="5000"/>
  </r>
  <r>
    <x v="30"/>
    <s v="Elevate, Registerblast, Venngage"/>
    <n v="795"/>
  </r>
  <r>
    <x v="31"/>
    <s v="www.Eureka.org"/>
    <n v="2000"/>
  </r>
  <r>
    <x v="32"/>
    <s v="Trajecsys"/>
    <n v="10500"/>
  </r>
  <r>
    <x v="32"/>
    <s v="Vet Tech Prep"/>
    <n v="3888"/>
  </r>
  <r>
    <x v="33"/>
    <s v="Slit Films"/>
    <n v="1440"/>
  </r>
  <r>
    <x v="29"/>
    <s v="20 New PC Laptops for Room 3106, the Social Science Lab"/>
    <s v=" $-   "/>
  </r>
  <r>
    <x v="21"/>
    <s v="High Capacity Laser Printer and 2 cartridges"/>
    <n v="1000"/>
  </r>
  <r>
    <x v="22"/>
    <s v="CPAP/Bipap machine s9, new hospital bed, ECG machine, HFNC airvo, Metaneb, and GE ventilator"/>
    <m/>
  </r>
  <r>
    <x v="24"/>
    <s v="Upgrade sound and video equipment in Lohman Theatre"/>
    <n v="72000"/>
  </r>
  <r>
    <x v="25"/>
    <s v="3 Bookcases"/>
    <n v="1350"/>
  </r>
  <r>
    <x v="25"/>
    <s v="1 Dry Erase Board"/>
    <n v="200"/>
  </r>
  <r>
    <x v="32"/>
    <s v="Fluid warmer for intravenous fluids"/>
    <n v="1000"/>
  </r>
  <r>
    <x v="3"/>
    <s v="Autoclave and dishwasher maintenance"/>
    <s v=" $11000  "/>
  </r>
  <r>
    <x v="34"/>
    <s v="Maintenance for Agilent GC-MS Equipment in Organic Chemistry Labs"/>
    <n v="2008"/>
  </r>
  <r>
    <x v="35"/>
    <s v="Dental Hygiene Clinic Maintenance"/>
    <n v="6000"/>
  </r>
  <r>
    <x v="8"/>
    <s v="Equipment maintenance"/>
    <n v="3500"/>
  </r>
  <r>
    <x v="10"/>
    <s v="Greenhouse, nursery and growing facilities maintenance_x000a_"/>
    <n v="10000"/>
  </r>
  <r>
    <x v="15"/>
    <s v="1-Bay Alarm for building 2- Toshiba copier"/>
    <n v="2700"/>
  </r>
  <r>
    <x v="17"/>
    <s v="Library Security Gates Maintenance"/>
    <n v="3100"/>
  </r>
  <r>
    <x v="18"/>
    <s v="Department Photocopier (yearly rental contract and toner)"/>
    <n v="1440"/>
  </r>
  <r>
    <x v="36"/>
    <s v="Fit mate pro service contract/ $1900 for a year"/>
    <n v="1900"/>
  </r>
  <r>
    <x v="21"/>
    <s v="X-ray equipment maintenance"/>
    <n v="3500"/>
  </r>
  <r>
    <x v="32"/>
    <s v="Anesthesia machine maintenance_x000a_"/>
    <n v="1125"/>
  </r>
  <r>
    <x v="32"/>
    <s v="Microscope cleaning and calibration"/>
    <n v="2212"/>
  </r>
  <r>
    <x v="32"/>
    <s v="X-ray maintenance_x000a_"/>
    <n v="1000"/>
  </r>
  <r>
    <x v="32"/>
    <s v="Ultrasound maintenance"/>
    <n v="1000"/>
  </r>
  <r>
    <x v="32"/>
    <s v="Washer/Dryer Repair"/>
    <n v="800"/>
  </r>
  <r>
    <x v="2"/>
    <s v="Student Run Art Gallery located in the Fine Arts and Communication Division Office"/>
    <n v="500"/>
  </r>
  <r>
    <x v="35"/>
    <s v="Allied Health Sciences Building with new Dental Hygiene Clinic"/>
    <s v=" $-   "/>
  </r>
  <r>
    <x v="9"/>
    <s v="Computer cart space (3)"/>
    <s v=" $-   "/>
  </r>
  <r>
    <x v="37"/>
    <s v="Add drainage to the alcove where office number 4136 resides."/>
    <s v=" $-   "/>
  </r>
  <r>
    <x v="27"/>
    <s v="Allied Health Sciences (AHS) Skills Laboratory"/>
    <n v="250000"/>
  </r>
  <r>
    <x v="28"/>
    <s v="Studio Update "/>
    <s v=" $-   "/>
  </r>
  <r>
    <x v="38"/>
    <s v="Basic Needs Resource Center (Owls Nest)"/>
    <s v=" $-   "/>
  </r>
  <r>
    <x v="24"/>
    <s v="Scene shop space and rehearsal space"/>
    <n v="3000000"/>
  </r>
  <r>
    <x v="14"/>
    <s v="Dedicated Honors Room"/>
    <s v=" $-   "/>
  </r>
  <r>
    <x v="3"/>
    <s v="_x000a_Outdoor Classroom: Evolution Garden._x000a_"/>
    <n v="1000000"/>
  </r>
  <r>
    <x v="18"/>
    <s v="Marketing/Outreach Mini-Hub"/>
    <s v=" $-   "/>
  </r>
  <r>
    <x v="21"/>
    <s v="Simulation Lab"/>
    <n v="15000"/>
  </r>
  <r>
    <x v="5"/>
    <s v="Storage Space for Workforce"/>
    <n v="2000"/>
  </r>
  <r>
    <x v="19"/>
    <s v="Office, Instructional Design"/>
    <s v=" $-   "/>
  </r>
  <r>
    <x v="39"/>
    <s v="Continued Space for the Stanford Research Experience Program (REP)..."/>
    <s v=" $-   "/>
  </r>
  <r>
    <x v="40"/>
    <s v="EOPS Supervisors Office/Conference Room"/>
    <n v="3160"/>
  </r>
  <r>
    <x v="40"/>
    <s v="Reclaim office space cubicle area 8212b"/>
    <n v="1580"/>
  </r>
  <r>
    <x v="40"/>
    <s v="EOPS Classroom and expanded Tutoring Lab"/>
    <s v=" $-   "/>
  </r>
  <r>
    <x v="15"/>
    <s v="1-modernzation of 4008 2- replace floor in Makerspace, and building3-replacement of dome"/>
    <n v="35000"/>
  </r>
  <r>
    <x v="22"/>
    <s v="Storage for equipment"/>
    <s v=" $-   "/>
  </r>
  <r>
    <x v="0"/>
    <s v="Canvas Training"/>
    <n v="1000"/>
  </r>
  <r>
    <x v="2"/>
    <s v="Art/Art History Department Retreat/On Campus Training on Equity"/>
    <n v="500"/>
  </r>
  <r>
    <x v="3"/>
    <s v="Annual Biology Summit"/>
    <s v=" 2,000_x000a_ "/>
  </r>
  <r>
    <x v="35"/>
    <s v="Dental Hygiene Faculty Calibration"/>
    <n v="1000"/>
  </r>
  <r>
    <x v="9"/>
    <s v="AB 705 and Online Pedagogy Professional Development Activities"/>
    <n v="15000"/>
  </r>
  <r>
    <x v="11"/>
    <s v="Joint ESL/English Retreats and Professional Development Workshops"/>
    <n v="2000"/>
  </r>
  <r>
    <x v="41"/>
    <s v="Maxfest"/>
    <n v="4400"/>
  </r>
  <r>
    <x v="15"/>
    <s v="N/A"/>
    <s v=" $-   "/>
  </r>
  <r>
    <x v="37"/>
    <s v="Math Department Team-Building Retreat_x000a_"/>
    <n v="2000"/>
  </r>
  <r>
    <x v="37"/>
    <s v="_x000a_Community of Practice for Math 10 and Math 48A"/>
    <n v="10000"/>
  </r>
  <r>
    <x v="19"/>
    <s v="@ONE Courses"/>
    <n v="7500"/>
  </r>
  <r>
    <x v="27"/>
    <s v="Pay for TIME spent for Part-Time faculty to attend professional development/Online training modules or in person."/>
    <n v="3000"/>
  </r>
  <r>
    <x v="27"/>
    <s v="Online teaching Certification, Online Pedagogy Registration/Tuition Fees, Pharmacist/Pharmacy Tech CE"/>
    <n v="1100"/>
  </r>
  <r>
    <x v="21"/>
    <s v="Quarterly Clinical Instructor Meetings and Advisory Board"/>
    <n v="1100"/>
  </r>
  <r>
    <x v="25"/>
    <s v="Faculty and Peer Tutor Training/Orientation/Onboarding"/>
    <n v="15000"/>
  </r>
  <r>
    <x v="32"/>
    <s v="Larry Young"/>
    <n v="596"/>
  </r>
  <r>
    <x v="32"/>
    <s v="Fear Free Handling of Pets Seminar_x000a_"/>
    <n v="1500"/>
  </r>
  <r>
    <x v="0"/>
    <s v="Lisa Drake"/>
    <n v="3000"/>
  </r>
  <r>
    <x v="42"/>
    <s v="Laurence Lew, Natasha Mancuso, Jose Nava"/>
    <n v="8700"/>
  </r>
  <r>
    <x v="5"/>
    <s v="Perkins and SWP conferences_x000a_"/>
    <s v=" 8,000.00_x000a_ "/>
  </r>
  <r>
    <x v="35"/>
    <s v="Patti Chan"/>
    <n v="3000"/>
  </r>
  <r>
    <x v="35"/>
    <s v="Patti Chan, Z. Pia Staana, Judy Yamamoto"/>
    <n v="6000"/>
  </r>
  <r>
    <x v="7"/>
    <s v="Professional Development Conferences specific to DRC Staff and Faculty"/>
    <n v="41000"/>
  </r>
  <r>
    <x v="7"/>
    <s v="Bidya Subedi"/>
    <s v=" $-   "/>
  </r>
  <r>
    <x v="7"/>
    <s v="Julie Brown"/>
    <n v="7680"/>
  </r>
  <r>
    <x v="14"/>
    <s v="Voltaire Villanueva &amp; Debbie Lee"/>
    <n v="7000"/>
  </r>
  <r>
    <x v="15"/>
    <s v="2 People KCI"/>
    <n v="200000"/>
  </r>
  <r>
    <x v="18"/>
    <s v="OmniUpdate Training (Annual Conference)"/>
    <n v="6000"/>
  </r>
  <r>
    <x v="36"/>
    <s v="Annual professional development conferences for Personal Trainer facult"/>
    <n v="6500"/>
  </r>
  <r>
    <x v="27"/>
    <s v="Angela Su"/>
    <n v="2500"/>
  </r>
  <r>
    <x v="23"/>
    <s v="Warren Voyce, Michelle Schukraft, Alex Pacheco"/>
    <n v="4000"/>
  </r>
  <r>
    <x v="0"/>
    <s v="Clicker for the classroom, conversion of manual screen to an automatic one"/>
    <n v="2500"/>
  </r>
  <r>
    <x v="1"/>
    <s v="Articulate skeletongs"/>
    <n v="19000"/>
  </r>
  <r>
    <x v="2"/>
    <s v="Drawing Boards with Clips for the Drawing Classes room 1602"/>
    <n v="700"/>
  </r>
  <r>
    <x v="2"/>
    <s v="Manikins and Paster Casts for Drawing Still Lives"/>
    <n v="316.8"/>
  </r>
  <r>
    <x v="43"/>
    <s v="Athletic uniforms, Men's Soccer, Football, Women's Volleyball and Women's Soccer"/>
    <n v="25000"/>
  </r>
  <r>
    <x v="3"/>
    <s v="Supplies_x000a_"/>
    <n v="30000"/>
  </r>
  <r>
    <x v="42"/>
    <s v="Business Publication Subscriptions"/>
    <n v="1000"/>
  </r>
  <r>
    <x v="34"/>
    <s v="Consumable chemicals to operate chemistry labs"/>
    <n v="12000"/>
  </r>
  <r>
    <x v="34"/>
    <s v="Glassware to operate Organic Chemistry Labs"/>
    <n v="7010"/>
  </r>
  <r>
    <x v="34"/>
    <s v="Noteability Software for students"/>
    <n v="300"/>
  </r>
  <r>
    <x v="44"/>
    <s v="Textbooks for Lending Library"/>
    <n v="15000"/>
  </r>
  <r>
    <x v="4"/>
    <s v="Class set of textbooks"/>
    <n v="4486.75"/>
  </r>
  <r>
    <x v="4"/>
    <s v="Chegg Subscription"/>
    <n v="180"/>
  </r>
  <r>
    <x v="45"/>
    <s v="MBTI Test Units for CRLP Courses"/>
    <n v="20295"/>
  </r>
  <r>
    <x v="6"/>
    <s v="Copies, binders, and postage_x000a_"/>
    <n v="7000"/>
  </r>
  <r>
    <x v="35"/>
    <s v="Medical gases for DH clinic (Praxair PO annually)"/>
    <n v="6000"/>
  </r>
  <r>
    <x v="35"/>
    <s v="DH department printing budget"/>
    <n v="7000"/>
  </r>
  <r>
    <x v="7"/>
    <s v="ALCB Instructional Materials"/>
    <n v="6500"/>
  </r>
  <r>
    <x v="7"/>
    <s v="Computer Access Center Wishlist"/>
    <n v="5000"/>
  </r>
  <r>
    <x v="8"/>
    <s v="EMS Program classroom and laboratory supplies"/>
    <n v="10000"/>
  </r>
  <r>
    <x v="8"/>
    <s v="Stanford Anatomical Lab"/>
    <n v="5500"/>
  </r>
  <r>
    <x v="8"/>
    <s v="Oxygen tank refils"/>
    <n v="2000"/>
  </r>
  <r>
    <x v="8"/>
    <s v="CPR supplies &amp; Resiratory Fit Test supplies"/>
    <n v="2000"/>
  </r>
  <r>
    <x v="46"/>
    <s v="Amazon Web Services (AWS) virtual desktop for GIST program students (50)"/>
    <n v="9000"/>
  </r>
  <r>
    <x v="9"/>
    <s v="Text Books - Required readings for classes"/>
    <n v="120000"/>
  </r>
  <r>
    <x v="10"/>
    <s v="Update of Vectorworks and Sketchup CADD software lab licenses_x000a_"/>
    <n v="11000"/>
  </r>
  <r>
    <x v="10"/>
    <s v="Classroom tools, materials and supplies"/>
    <n v="12000"/>
  </r>
  <r>
    <x v="11"/>
    <s v="(1) Online software for &quot;Clear Speech,&quot; a course for ESL students to improve pronunciation; (2) online software for ESL speaking and listening skills; and (3) Azar online grammar practice software"/>
    <n v="3000"/>
  </r>
  <r>
    <x v="14"/>
    <s v="Career Assessments"/>
    <n v="5000"/>
  </r>
  <r>
    <x v="15"/>
    <s v="new software and devices that will enhance technology and pedogogy"/>
    <s v=" $-   "/>
  </r>
  <r>
    <x v="17"/>
    <s v="Books and print periodicals for the library"/>
    <n v="64000"/>
  </r>
  <r>
    <x v="37"/>
    <s v="Site license for Colytix ARTIST App"/>
    <n v="10000"/>
  </r>
  <r>
    <x v="37"/>
    <s v="Site license for Mathematica"/>
    <n v="6000"/>
  </r>
  <r>
    <x v="37"/>
    <s v="Site license for Matlab"/>
    <n v="1000"/>
  </r>
  <r>
    <x v="37"/>
    <s v="Site license for MathType_x000a_"/>
    <s v=" $ 200 "/>
  </r>
  <r>
    <x v="37"/>
    <s v="Classroom supplies funded through Lotttery: dry erase markers and erasers, scientific calculators, calculator batteries, handheld whiteboards, Scantron forms, #2 pencils, bluebooks._x000a_"/>
    <n v="7700"/>
  </r>
  <r>
    <x v="37"/>
    <s v="Money to purchase classroom supplies to support learning in the classroom._x000a_"/>
    <n v="1000"/>
  </r>
  <r>
    <x v="19"/>
    <s v="ALLY_x000a_"/>
    <s v="  10,000 "/>
  </r>
  <r>
    <x v="36"/>
    <s v="Consumable Instructional Materials for in-class use by student"/>
    <n v="5000"/>
  </r>
  <r>
    <x v="27"/>
    <s v="Various printing needs of all PHT Program materials_x000a_"/>
    <n v="3000"/>
  </r>
  <r>
    <x v="27"/>
    <s v="Consumable and Non-consumable pharmacy lab/course supplies."/>
    <n v="5000"/>
  </r>
  <r>
    <x v="27"/>
    <s v="Trajecsys"/>
    <n v="2500"/>
  </r>
  <r>
    <x v="27"/>
    <s v="PHT Reference Software and textbooks"/>
    <n v="2500"/>
  </r>
  <r>
    <x v="27"/>
    <s v="Ridley Barron Patient Safety Online Video Viewing Subscription"/>
    <n v="250"/>
  </r>
  <r>
    <x v="28"/>
    <s v="Flash light meters "/>
    <n v="2500"/>
  </r>
  <r>
    <x v="33"/>
    <s v="PocketLab Accessories"/>
    <n v="431.8"/>
  </r>
  <r>
    <x v="47"/>
    <s v="Business cards for students participating in our mentoring program"/>
    <n v="1000"/>
  </r>
  <r>
    <x v="21"/>
    <s v="Student syllabi and handbooks for first and second year courses - RT51A-C, RT55A-C, RT54A-C, RT52D, RT62A, RT63B, RT62B, RT65, RT63"/>
    <n v="10000"/>
  </r>
  <r>
    <x v="21"/>
    <s v="X-ray Markers"/>
    <n v="1200"/>
  </r>
  <r>
    <x v="21"/>
    <s v="Trajecsys for the Class of 2021"/>
    <n v="3450"/>
  </r>
  <r>
    <x v="21"/>
    <s v="ASRT Interventional and MRI Modules"/>
    <n v="4800"/>
  </r>
  <r>
    <x v="21"/>
    <s v="HESI"/>
    <n v="1200"/>
  </r>
  <r>
    <x v="21"/>
    <s v="Lab Supplies"/>
    <n v="3000"/>
  </r>
  <r>
    <x v="39"/>
    <s v="Desk copies of our texts on reserve in the library"/>
    <s v=" $-   "/>
  </r>
  <r>
    <x v="23"/>
    <s v="Instructional Supplies"/>
    <n v="4000"/>
  </r>
  <r>
    <x v="31"/>
    <s v="Ruggs Recommendation"/>
    <n v="200"/>
  </r>
  <r>
    <x v="31"/>
    <s v="Transfer Center Brochure"/>
    <n v="2000"/>
  </r>
  <r>
    <x v="32"/>
    <s v="Classroom supplies purchased from Schein"/>
    <n v="20000"/>
  </r>
  <r>
    <x v="32"/>
    <s v="On the Floor @ Dove: https://www.atdove.org/all/technician"/>
    <n v="499"/>
  </r>
  <r>
    <x v="32"/>
    <s v="Praxair oxygen delivery service"/>
    <n v="3000"/>
  </r>
  <r>
    <x v="32"/>
    <s v="Mirion dosimeter badges"/>
    <n v="1700"/>
  </r>
  <r>
    <x v="32"/>
    <s v="Office supplies and Printing Services"/>
    <n v="3500"/>
  </r>
  <r>
    <x v="32"/>
    <s v="Animal Feed and Animal Care Supplies_x000a_"/>
    <n v="2500"/>
  </r>
  <r>
    <x v="32"/>
    <s v="Cadaver Heads for Dentistry and Animal Care Classes"/>
    <n v="1244"/>
  </r>
  <r>
    <x v="32"/>
    <s v="Cadaver Disposal--BELONGS IN B BUDGET NOT LOTTERY"/>
    <n v="400"/>
  </r>
  <r>
    <x v="17"/>
    <s v="Faculty Librarian"/>
    <n v="136084"/>
  </r>
  <r>
    <x v="17"/>
    <s v="Senior Library Technician, Acquisitions"/>
    <n v="8202"/>
  </r>
  <r>
    <x v="17"/>
    <s v="Senior Library Technician"/>
    <n v="8202"/>
  </r>
  <r>
    <x v="17"/>
    <s v="Senior Library Technician"/>
    <n v="8202"/>
  </r>
  <r>
    <x v="18"/>
    <s v="Multi-Media Coordinator"/>
    <n v="90000"/>
  </r>
  <r>
    <x v="48"/>
    <s v="General music instructor"/>
    <s v=" $-   "/>
  </r>
  <r>
    <x v="19"/>
    <s v="Online Learning Faculty"/>
    <s v=" _x000a_120,000 "/>
  </r>
  <r>
    <x v="28"/>
    <s v="1) Full time Instructor_x000a_2) Full time Staff"/>
    <s v=" $-   "/>
  </r>
  <r>
    <x v="21"/>
    <s v="Health Careers Coordinator"/>
    <n v="60000"/>
  </r>
  <r>
    <x v="23"/>
    <s v="Assistant Athletic Trainer (TEA)"/>
    <n v="20000"/>
  </r>
  <r>
    <x v="38"/>
    <s v="Basic Needs Coordinator"/>
    <n v="69333"/>
  </r>
  <r>
    <x v="30"/>
    <s v="Assessment Coordinator"/>
    <n v="60249.75"/>
  </r>
  <r>
    <x v="24"/>
    <s v="Facilty manager"/>
    <n v="40000"/>
  </r>
  <r>
    <x v="25"/>
    <s v="Student Tutors for STEM Center, TLC, and Foundations Lab"/>
    <n v="111456"/>
  </r>
  <r>
    <x v="25"/>
    <s v="Tutorial Navigators"/>
    <n v="56700"/>
  </r>
  <r>
    <x v="25"/>
    <s v="2 Instructional Support Technicians-Discipline (10-Month)"/>
    <n v="120000"/>
  </r>
  <r>
    <x v="31"/>
    <s v="Faculty"/>
    <n v="21600"/>
  </r>
  <r>
    <x v="32"/>
    <s v="TEA Allied Health Tutor Position #3410"/>
    <n v="4000"/>
  </r>
  <r>
    <x v="32"/>
    <s v="Classified Staff: Instructional Facilities Manager"/>
    <s v=" 50,000_x000a_ "/>
  </r>
  <r>
    <x v="17"/>
    <s v="We are asking for funding to pay faculty and classified staff to extend our hours for 7 days before and during finals week of all three quarters._x000a_We were able to provide this service in the Winter, Spring and Fall quarters of 2018. During these extended hours faculty are available to_x000a_provide research help or answer questions for any student physically in the library as well as remotely by using out chat - “Ask a Librarian”_x000a_feature. Classified staff are available to help students with circulating library materials including books, textbooks, and calculators."/>
    <n v="7500"/>
  </r>
  <r>
    <x v="17"/>
    <s v="The library coordinator is responsible for communicating internal service area processes, procedures, and policies, developed by staff or_x000a_faculty to all parties in the library and the dean. It monitors budget to improve decision making, documents and facilitates internal and_x000a_external discussions and ensures transparency. Participates in hiring and training of P/T librarians, schedules the reference desk, coordinates_x000a_reports and documents, receives and tracks all library invoices; facilitates meetings, assists in determining the agenda, scheduling and_x000a_taking minutes. This position is crucial given our reduction in full-time and part-time faculty and need to serve Sunnyvale."/>
    <n v="10000"/>
  </r>
  <r>
    <x v="27"/>
    <s v="1. ASHP/ACPE Accreditation Year 2019-2020: To complete Self Survey, Response report, Site visit and all things related to re-accreditation process. Stipend will compensate the individual for time spent in preparing self survey, artifacts, response reports, practice session meetings, facility preparation for ASHP/ACPE Accreditation."/>
    <n v="14000"/>
  </r>
  <r>
    <x v="28"/>
    <s v="Because there is a temporary loss of scheduled TEA work hours this Spring quarter 2019 due a serious illness in the employee’s family, we anticipate the need for some hours to complete the reorganization project that has been ongoing since Winter 2019. There is still some work to finish. This amount would be needed in the 2019-2020 academic year."/>
    <n v="1000"/>
  </r>
  <r>
    <x v="20"/>
    <s v="A Part-Time Counselor is cost-effective and we will be able to serve more students. The scope of services can be expanded and diversified_x000a_with more outreach and training. We will have better office coverage for students seeking drop-in or scheduled appointments. Duties include_x000a_intake, evaluation and brief therapy; crisis intervention; safety checks, case management; referrals to campus and community resources;_x000a_and consultation with faculty, staff and administrators regarding mental health issues. Administer mental health and other risk assessment_x000a_instruments that contribute to appropriate treatment planning and fosters student wellness and campus safety. Maintain all required client_x000a_records and reports."/>
    <n v="400000"/>
  </r>
  <r>
    <x v="32"/>
    <s v="Faculty pay for open lab hours, held twice per quarter. Approximately 3 hours/ quarter for first year class = 9 hours; 3 hours/ quarter for senior class = 6 hours. 15 total hours of open lab, about 4 instructors per lab = 60 teaching hours. 60 hours x $50/hour = $3000"/>
    <s v=" 3300_x000a_ "/>
  </r>
  <r>
    <x v="42"/>
    <s v="Small Business Innovation &amp; Entrepreneurship Program"/>
    <n v="250000"/>
  </r>
  <r>
    <x v="44"/>
    <s v="Child Development and Education Program Support_x000a_"/>
    <n v="246046"/>
  </r>
  <r>
    <x v="4"/>
    <s v="Computer Science Guided Pathway"/>
    <s v=" N/A "/>
  </r>
  <r>
    <x v="5"/>
    <s v="Work Based Learning Experiences for students"/>
    <n v="100000"/>
  </r>
  <r>
    <x v="6"/>
    <s v="Dental Board of California program re-evaluation/audit"/>
    <n v="35000"/>
  </r>
  <r>
    <x v="6"/>
    <s v="Paid Spanish speaking tutor and recruitment specialist"/>
    <n v="2500"/>
  </r>
  <r>
    <x v="6"/>
    <s v="Postage for recruitment postcards"/>
    <n v="250"/>
  </r>
  <r>
    <x v="35"/>
    <s v="Dental Hygiene-Bachelor of Science completion degree"/>
    <s v=" $-   "/>
  </r>
  <r>
    <x v="8"/>
    <s v="EMS Student Support Hours"/>
    <n v="7848"/>
  </r>
  <r>
    <x v="10"/>
    <s v="Outreach education for industry and schools._x000a_"/>
    <n v="147000"/>
  </r>
  <r>
    <x v="15"/>
    <s v="Makerspace Coordinator Certificate 3 year project"/>
    <n v="300000"/>
  </r>
  <r>
    <x v="36"/>
    <s v="maintence and upgrade of Personal Trainer equpment"/>
    <n v="9000"/>
  </r>
  <r>
    <x v="27"/>
    <s v="Pharmacy Technology Open Lab Student Support Sessions"/>
    <n v="6500"/>
  </r>
  <r>
    <x v="27"/>
    <s v="Inter-professional Education for Allied Health Programs"/>
    <n v="15000"/>
  </r>
  <r>
    <x v="27"/>
    <s v="Pharmacy Technology Program Re-structure: Entry Level Program/Advanced Level Program Certificate/Dual Enrollment and Pathway to Pharmacy School"/>
    <n v="18000"/>
  </r>
  <r>
    <x v="28"/>
    <s v="1) Capital Equipment (Same as requested above in Equipment Request category)._x000a_2) Photography Department Open House Event"/>
    <s v=" $25,000_x000a_  "/>
  </r>
  <r>
    <x v="21"/>
    <s v="Radiologic Technology Open Lab Student Support Hours"/>
    <n v="6540"/>
  </r>
  <r>
    <x v="23"/>
    <s v="Instructional Assistant/Aides"/>
    <n v="20000"/>
  </r>
  <r>
    <x v="24"/>
    <s v="Sound system upgrade, Lohman Theatre"/>
    <n v="50000"/>
  </r>
  <r>
    <x v="32"/>
    <s v="Supplemental Instruction_x000a_"/>
    <s v=" 12,540_x000a_ "/>
  </r>
  <r>
    <x v="42"/>
    <s v="Student-staffed project to design and develop a prototype technology platform to manage student work-based learning experiences. The platform will operate like an eBay for internships, connecting students looking for specific work-based learning experiences with internal projects from faculty and staff, as well as companies looking for students to complete professional work projects. This project will be the first phase of a three-year project intended to establish an experiential learning center of excellence at Foothill to provide students with authentic professional work experience which will prepare them for success in the workforce."/>
    <n v="50000"/>
  </r>
  <r>
    <x v="42"/>
    <s v="Marketing Materials for Digital Marketing Certificate"/>
    <n v="7000"/>
  </r>
  <r>
    <x v="44"/>
    <s v="Professional Development Funds for instructor conferences, and materials and supplies for classroom instruction_x000a_"/>
    <n v="6000"/>
  </r>
  <r>
    <x v="6"/>
    <s v="Tutoring by Spanish speaking graduates of the dental assisting program"/>
    <n v="3000"/>
  </r>
  <r>
    <x v="6"/>
    <s v="Faculty development - travel funds for conferences"/>
    <n v="7000"/>
  </r>
  <r>
    <x v="6"/>
    <s v="Advisory board food, beverages, utensils, plates"/>
    <n v="150"/>
  </r>
  <r>
    <x v="35"/>
    <s v="Funding for dental hygiene clinical tutors, very important for student retention."/>
    <n v="8000"/>
  </r>
  <r>
    <x v="8"/>
    <s v="Professional development for two faculty members and one classified member to attend EMS educator conferences. Conference attendance will 1) improve student learning outcomes 2) allow staff to remain compliant with state and national EMS education standards and 3) gain knowledge for accreditation activities. Conferences will also assist the program regarding the changing Paramedicine requirements to ensure that graduates are able to meet the changing certification qualifications in order to obtain employment. The conferences will also address critical areas such as interdisciplinary education, scenario based learning and critical thinking."/>
    <n v="12000"/>
  </r>
  <r>
    <x v="8"/>
    <s v="Ambulance repairs, registration and upgrades to maintain and customize mobile simulation labs so they can be utilized for training and outreach. The goal is to increase registration, encourage dual enrollment for high school students and reach underserved populations by introducing them to the EMS profession."/>
    <n v="7500"/>
  </r>
  <r>
    <x v="8"/>
    <s v="Salary for a temporary staff member to accomplish two required projects: 1. Create an assessment matrix in conjunction with the Institutional Research Department in order to meet the requirements of our accrediting body. The goal is to evaluate student progress throughout the Paramedic Program including graduate employment, employer satisfaction, recruitment trends, survey of partner facilities. 2. Develop a Canvas courses for the EMT Program to improve student success and retention and to utilize class time more effectively."/>
    <n v="3000"/>
  </r>
  <r>
    <x v="10"/>
    <s v="Staffing to link secondary programs with Foothill Horticulture programs, with the intent of developing interest of students in occupational careers in landscaping, landscape maintenance, and related green industry areas. Most schools in the bay area have dropped agriculture as a program, thus leaving the introduction to green industry as a void. This program would build connections between high school and college through dual enrollment and mentoring for students who have an interest in pursuing career oriented education."/>
    <n v="75000"/>
  </r>
  <r>
    <x v="10"/>
    <s v="Consumable supplies and materials for course labs._x000a_"/>
    <s v=" 8000_x000a_ "/>
  </r>
  <r>
    <x v="49"/>
    <s v="I would like funds to initiate a Fresh Success Program. Fresh Success uses CalFresh (food stamps) Employment &amp; Training programs to prepare low income &amp; special population students for employment. CalFresh dollars can be used to fund student success (textbooks, transportation, career workshops, etc). Students must receive CalFresh benefits, enrolled in at least one CTE, ESL or basic skills course, seeking employment, and not transferring to a four year university. Enrollment into Fresh Success provides an exemption that allows eligible students to receive CalFresh while attending college. Our responsibility will be recruitment, application process, deliver support services, all reporting."/>
    <n v="30000"/>
  </r>
  <r>
    <x v="15"/>
    <s v="Creation of marketing materials to promote community awareness of the Makerspace at Foothill College, KCI programs, workshops, certificates, events and camps. Including possible video production"/>
    <n v="20000"/>
  </r>
  <r>
    <x v="36"/>
    <s v="Fit mate pro service contract/ $1900 for a year. _x000a_The Extended Service Plan (Full Service) provides ongoing service which includes parts_x000a_replacement, labor and repair services as needed for FITMATE PRO. The product will be repaired and performance tested -- with priority_x000a_scheduling. In addition, this plan includes an annual pre-scheduled* calibration (see Calibration Services) with calibration certificate and_x000a_software updates. 2-day return freight charges are included in the price. Customer is responsible for inbound shipping. The plan does not_x000a_cover consumables, consumable sensors (except for the one provided with the pre-scheduled calibration), fuses and disposable batteries"/>
    <n v="1900"/>
  </r>
  <r>
    <x v="36"/>
    <s v="Advertising, Marketing, Outreach for Personal Trainer Program. _x000a_Open house events, career exploration events with industry speakers,_x000a_marketing and other promotional activities"/>
    <n v="10000"/>
  </r>
  <r>
    <x v="27"/>
    <s v="1000: Instructional Salaries: Additional faculty members are needed to supervise and validate students completing various pharmacy laboratory skills, assist in the monitoring of proper technology/software used for compounded pharmacy products and to mentor and coach students so they are competent in the required skills sets needed to meet pharmacy industry standards for externship placement. 3000: Employee Benefits correlated to 1000 code_x000a_"/>
    <s v=" 3300_x000a_ "/>
  </r>
  <r>
    <x v="27"/>
    <s v="5000: Other operating Expenses and Services: This request will fund various types of training such as webinars, professional development conferences and Online CE for faculty members to learn and implement new pedagogy for Pharmacy Online/Hybrid course development, pharmacy lab training, inter-professional education and curriculum/lesson plan development for the new 2 track Pharmacy Technician Training program model set by ASHP/ACPE accreditation."/>
    <n v="3300"/>
  </r>
  <r>
    <x v="27"/>
    <s v="PHT Advisory Board Bi-Annual Meeting Supplies: The PHT Advisory Board is required to meet 2 times a year as set by ASHP/ACPE Accreditation. Our industry partners must participate in guiding, providing feedback and approving our curriculum, experiential sites and program policies. They must also approve the requirements needed of our students to graduate as competent pharmacy technicians. This request will fund for the cost of food/non-alcoholic beverages, printed documents (Advisory Board Member Manual, agenda etc) and other materials and supplies needed to conduct each meeting."/>
    <n v="350"/>
  </r>
  <r>
    <x v="27"/>
    <s v="Foothill College Pharmacy Technology banners, flags, signage, table cloth and promotional items for marketing the program to prospective students. The request will fund for the cost of all marketing material need to inform students/community members of our Pharmacy Technology Program. These items will also be used in High School/Adult Ed and other Outreach sessions and events."/>
    <n v="2500"/>
  </r>
  <r>
    <x v="28"/>
    <s v=" Photography equipment update"/>
    <n v="25000"/>
  </r>
  <r>
    <x v="21"/>
    <s v="Faculty continually upgrade their skills through conference attendance to 1) upgrade curriculum as the industry moves from CR to DR 2) remain compliant with state regulations 3) gain knowledge for accreditation site visits. Conferences will also assist the program regarding the changing industry requirements related to ensuring that graduates are able to meet the changing professional qualifications in order to not only obtain employment, but to maintain employment as well. The conferences will also address critical areas such as interpersonal communication amongst a diverse population, team-based scenario education, and development/assessment of critical thinking."/>
    <n v="5000"/>
  </r>
  <r>
    <x v="21"/>
    <s v="The RT Program will supply a class tutor for each cohort who has flexible hours to support our CTE students with additional help during off hours.  Due to the clinical course schedule, students are at a disadvantage regarding additional assistance offered by the college.  Dedicated tutors allow for content expertise as well as flexible schedules.  In the past we have only utilized one tutor, but would like to increase to two tutors to assist more students. The primary focus for the tutors will be the physics and positioning courses in Fall, the circuitry curriculum in Winter and the review course in spring."/>
    <n v="1500"/>
  </r>
  <r>
    <x v="21"/>
    <s v="Online licenses to assist students with their studies throughout the second year of the program and preparation for the national boards. This online software also acts as a resource for students in all areas of the program, specifically with radiation biology and image production, which makes up almost 25% of the program content. This will provide an additional level of support for the students."/>
    <n v="3000"/>
  </r>
  <r>
    <x v="21"/>
    <s v="Mammography Positioning Phantom to increase student retention and understanding of positioning in the RT65 mammography course. Mammography is a growing field which our students can become certified in immediately upon graduating. Many facilities will increase the pay rate for the graduate if they have this certification, even if they do not work in the modality."/>
    <n v="7038"/>
  </r>
  <r>
    <x v="21"/>
    <s v="X-ray Phantom Shoulder for RT51B, 53BL and 53 courses. Shoulder is a complex area of the body. Acquiring a phantom will allow students hands on experience to gain the knowledge to increase essential critical thinking skills in the didactic, laboratory and clinical environments. The phantom will be used in the on campus energized lab as well as brought to our clinical sites to increase educational opportunities."/>
    <n v="7300"/>
  </r>
  <r>
    <x v="21"/>
    <s v="DR QC Phantom for the RT52D digital course. This phantom will allow the students to increase their knowledge of QC tests required for the optimal operation of digital radiography equipment. This knowledge relates directly to patient safety and the appropriate/accurate administration of radiation."/>
    <n v="2000"/>
  </r>
  <r>
    <x v="50"/>
    <s v="STEM internships for community college students to get real hands-on experiences in local companies or organizations. Targeting traditionally under-served students in STEM, ie female, minorities, and low-income. Provide stipend so targeted students can participate, gain, and develop the skills to look more attractive to future employers. Students are paid $2000 for eight week of work, which translates to about $15 an hour, minimum wage. Students are expected to work a total of 134 hours during the internship._x000a_"/>
    <n v="100000"/>
  </r>
  <r>
    <x v="23"/>
    <s v="Foothill Sports Medicine (CTE Program) Funding"/>
    <n v="5000"/>
  </r>
  <r>
    <x v="24"/>
    <s v="1) Summer Internships for local secondary school students $4000 2) Short term Internships/assistantships for FH Theatre Technology students in local professional theatre settings $4000 3) Safety equipment for scene shop including new dust collection system, new panel saw and new Sawstop technology $4000"/>
    <n v="12000"/>
  </r>
  <r>
    <x v="32"/>
    <s v="Professional development for full and part time faculty."/>
    <n v="5000"/>
  </r>
  <r>
    <x v="32"/>
    <s v="Faculty supervisor for SCNAVTA (Student Chapter of National Assoc of Veterinary Technicians of America.)_x000a_"/>
    <n v="2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5">
  <r>
    <x v="0"/>
    <s v="Kurt Hueg"/>
    <x v="0"/>
    <s v="Canvas Training"/>
    <n v="1000"/>
    <n v="1000"/>
    <s v="Work with FH Online Learning for training.  There maybe no cost if this is done by Online Learning. "/>
    <s v="No"/>
    <s v="Department PD"/>
  </r>
  <r>
    <x v="0"/>
    <s v="Kurt Hueg"/>
    <x v="0"/>
    <s v="Clicker for the classroom, conversion of manual screen to an automatic one"/>
    <n v="2500"/>
    <n v="2500"/>
    <m/>
    <s v="Deans choice"/>
    <s v="Lottery Funds"/>
  </r>
  <r>
    <x v="0"/>
    <s v="Kurt Hueg"/>
    <x v="0"/>
    <s v="Lisa Drake"/>
    <n v="3000"/>
    <n v="3000"/>
    <s v="Use $1600 then use Perkins funds "/>
    <s v="Deans discretion while working with Perkins Management."/>
    <s v="Individual PD"/>
  </r>
  <r>
    <x v="0"/>
    <s v="Kurt Hueg"/>
    <x v="0"/>
    <s v="TEA Position"/>
    <n v="30000"/>
    <n v="30000"/>
    <s v="TEA use is questionable for this request.    For discussion in the study group addressing the STEM Center and TLC.  CTE tutoring funds have been used in the past for tutoring expenses."/>
    <s v="HOLD"/>
    <s v="New Staffing"/>
  </r>
  <r>
    <x v="0"/>
    <s v="Kurt Hueg"/>
    <x v="0"/>
    <s v="MS Office 2016 or higher version"/>
    <s v="estimate - $500"/>
    <n v="500"/>
    <s v="ETS Ticket is required to get latest version of MS Office."/>
    <s v="N/A"/>
    <s v="New Tech &amp; Software"/>
  </r>
  <r>
    <x v="0"/>
    <s v="Kurt Hueg"/>
    <x v="0"/>
    <s v="Laptop"/>
    <s v="estimate - $6,000"/>
    <n v="6000"/>
    <s v="Lisa Drake's computer would be on the refresh list.  There should be a discussion regarding a campus-wide computers loan program."/>
    <s v="No"/>
    <s v="New Equipment"/>
  </r>
  <r>
    <x v="0"/>
    <s v="Kurt Hueg"/>
    <x v="0"/>
    <s v="Clerical Assistant"/>
    <s v="N/A"/>
    <n v="7500"/>
    <s v="Use federal work study or &quot;B&quot; budget"/>
    <s v="Deans choice"/>
    <s v="Student Worker"/>
  </r>
  <r>
    <x v="0"/>
    <s v="Kurt Hueg"/>
    <x v="1"/>
    <s v="Articulate skeletongs"/>
    <n v="19000"/>
    <n v="19000"/>
    <m/>
    <s v="No because of funding limitations."/>
    <s v="Lottery Funds"/>
  </r>
  <r>
    <x v="0"/>
    <s v="Kurt Hueg"/>
    <x v="1"/>
    <s v="New Full-time Anthropology Faculty Hire"/>
    <n v="150000"/>
    <n v="150000"/>
    <s v="Part of the faculty hiring process."/>
    <m/>
    <s v="New Staffing"/>
  </r>
  <r>
    <x v="0"/>
    <s v="Kurt Hueg"/>
    <x v="1"/>
    <s v="Updates to the computers in the Center for Applied Anthropology (Room 3102)"/>
    <s v="$6,000-$10,0000"/>
    <n v="10000"/>
    <s v="Recommend contacting Asha/ETS and utilize refurbished computers with updated software"/>
    <s v="Yes"/>
    <s v="New Tech &amp; Software"/>
  </r>
  <r>
    <x v="0"/>
    <s v="Kurt Hueg"/>
    <x v="1"/>
    <s v="We would like to again request stipends and/or release time for Maurer and Connell (.1 annual load each) to manage, recruit, direct, administer the field schools abroad in Ecuador , Ireland, and potentially other locations we offer each summer."/>
    <s v="Equivalent of .2 load"/>
    <n v="56000"/>
    <s v="Faculty are getting paid over load for these assignments. "/>
    <s v="No"/>
    <s v="Stipend"/>
  </r>
  <r>
    <x v="1"/>
    <s v="Debbie Lee"/>
    <x v="2"/>
    <s v="Manikins and Plaster Casts for Drawing Still Lives"/>
    <n v="316.8"/>
    <n v="316.8"/>
    <m/>
    <s v="Yes"/>
    <s v="Lottery Funds"/>
  </r>
  <r>
    <x v="1"/>
    <s v="Debbie Lee"/>
    <x v="2"/>
    <s v="Life Drawing Models"/>
    <n v="5400"/>
    <n v="5400"/>
    <s v="Use &quot;B&quot; Budget."/>
    <s v="Yes"/>
    <s v="New Staffing"/>
  </r>
  <r>
    <x v="1"/>
    <s v="Debbie Lee"/>
    <x v="2"/>
    <s v="Snagit"/>
    <s v=" $150 (3 Licenses) "/>
    <n v="150"/>
    <s v="Lottery"/>
    <s v="Yes"/>
    <s v="Ongoing Tech &amp; Software"/>
  </r>
  <r>
    <x v="1"/>
    <s v="Debbie Lee"/>
    <x v="2"/>
    <s v="Drawing Boards with Clips for the Drawing Classes room 1602"/>
    <s v="$20 times 35 students= $700"/>
    <n v="700"/>
    <m/>
    <s v="Yes"/>
    <s v="Lottery Funds"/>
  </r>
  <r>
    <x v="1"/>
    <s v="Debbie Lee"/>
    <x v="2"/>
    <s v="Art/Art History Department Retreat/On Campus Training on Equity"/>
    <s v="$500 for the 5 (60 minute sessions)"/>
    <n v="500"/>
    <s v="Can use &quot;B&quot; budget to pay for speakers/training module.  The cost of part-time faculty attending is paid by the District as part of part-time faculty workshop."/>
    <s v="Yes"/>
    <s v="Department PD"/>
  </r>
  <r>
    <x v="1"/>
    <s v="Debbie Lee"/>
    <x v="2"/>
    <s v="Electric kiln"/>
    <s v="estimate - $3,000"/>
    <n v="3000"/>
    <s v=" Use Measure C FF&amp;E funds for the kiln.  Electric work needed for new kiln which a work order would need to be done.  Use &quot;B&quot; budget and estimate 2 electricians for 2 days."/>
    <s v="Reviewed by the Dean."/>
    <s v="New Equipment"/>
  </r>
  <r>
    <x v="1"/>
    <s v="Debbie Lee"/>
    <x v="2"/>
    <s v="Ceramic's Exhaust hood/exhaust fan for the glaze area in room 1803."/>
    <s v="estimate - $3,000-$4000"/>
    <n v="4000"/>
    <s v="Need to conduct an air quality study first then decide how to proceed.   Issues regarding where to place the hood and the size of the hood."/>
    <s v="No"/>
    <s v="New Equipment"/>
  </r>
  <r>
    <x v="1"/>
    <s v="Debbie Lee"/>
    <x v="2"/>
    <s v="Student Run Art Gallery located in the Fine Arts and Communication Division Office"/>
    <s v="estimate - $500"/>
    <n v="500"/>
    <s v="Need to have more information related to the HUB and its impact on space."/>
    <s v="HOLD"/>
    <s v="New Space &amp; Facilities"/>
  </r>
  <r>
    <x v="1"/>
    <s v="Debbie Lee"/>
    <x v="2"/>
    <s v="6 Standing Lights for the Drawing and Painting Room 1602"/>
    <s v="estimate - $575.74"/>
    <n v="575.74"/>
    <s v="Lottery funds"/>
    <s v="Yes"/>
    <s v="New Equipment"/>
  </r>
  <r>
    <x v="1"/>
    <s v="Debbie Lee"/>
    <x v="2"/>
    <s v="5 Brent Model C potters wheels"/>
    <s v="estimate - $6,200"/>
    <n v="6200"/>
    <s v="use Measure C FF&amp;E funds"/>
    <s v="Yes"/>
    <s v="New Equipment"/>
  </r>
  <r>
    <x v="1"/>
    <s v="Debbie Lee"/>
    <x v="2"/>
    <s v="Model Stand and Retractable Landing"/>
    <s v="quote - $1,425 model stand plus gear $249 = Total $1,674"/>
    <n v="1674"/>
    <s v="Utilize FFE Measure C Funding"/>
    <s v="Yes"/>
    <s v="New Equipment"/>
  </r>
  <r>
    <x v="1"/>
    <s v="Debbie Lee"/>
    <x v="2"/>
    <s v="Ipad Pro 12.9 in Ipad Pro, Ipad Air and 2. Apple Pencils 2nd Generation"/>
    <s v="quote - $1,629"/>
    <n v="1629"/>
    <s v="B Budget from the Department"/>
    <s v="Yes, but policies and procedures should be followed to secure divice and ensure appropriate use of item."/>
    <s v="New Tech &amp; Software"/>
  </r>
  <r>
    <x v="1"/>
    <s v="Debbie Lee"/>
    <x v="2"/>
    <s v="Utility Cart to transport Three Dimenional Design Sculpture Items"/>
    <s v="quote - $129"/>
    <n v="129"/>
    <s v="&quot;B&quot; Budget"/>
    <s v="Determined by the Dean"/>
    <s v="New Equipment"/>
  </r>
  <r>
    <x v="1"/>
    <s v="Debbie Lee"/>
    <x v="2"/>
    <s v="Paper Trimmer- 18&quot; (quantity of three)_x000a_"/>
    <s v="quote - $555"/>
    <n v="555"/>
    <s v="Lottery funds"/>
    <s v="Determined by the Dean"/>
    <s v="New Equipment"/>
  </r>
  <r>
    <x v="1"/>
    <s v="Debbie Lee"/>
    <x v="2"/>
    <s v="Workstudy Art Organizer"/>
    <m/>
    <n v="7500"/>
    <s v="Use federal work study or &quot;B&quot; budget"/>
    <s v="Deans choice"/>
    <s v="Student Worker"/>
  </r>
  <r>
    <x v="1"/>
    <s v="Debbie Lee"/>
    <x v="2"/>
    <s v="Full Time Art History Instructor"/>
    <m/>
    <n v="108025"/>
    <s v="Part of the faculty hiring process."/>
    <m/>
    <s v="New Staffing"/>
  </r>
  <r>
    <x v="2"/>
    <s v="Ram Subramaniam"/>
    <x v="3"/>
    <s v="Sunscreenr UV camera"/>
    <s v="estimate - $79"/>
    <n v="79"/>
    <s v="need more information. Also no cost"/>
    <s v="Determined by the Dean"/>
    <s v="New Equipment"/>
  </r>
  <r>
    <x v="2"/>
    <s v="Ram Subramaniam"/>
    <x v="3"/>
    <s v="Coronado 10mm Blocking Filter"/>
    <s v="quote - 500 + taxes + shipping_x000a_"/>
    <n v="600"/>
    <s v="Lottery funds"/>
    <s v="Determined by the Dean"/>
    <s v="New Equipment"/>
  </r>
  <r>
    <x v="3"/>
    <s v="Debbie Lee"/>
    <x v="4"/>
    <s v="Assistant Athletic Director-game management. To assist the Athletic Director in game management and site supervision."/>
    <n v="4500"/>
    <n v="4500"/>
    <s v="For using a faculty member, use &quot;B&quot; Budget and pay as an additional pay assignment."/>
    <s v="Dean's choice"/>
    <s v="Stipend"/>
  </r>
  <r>
    <x v="3"/>
    <s v="Debbie Lee"/>
    <x v="4"/>
    <s v="Athletic uniforms, Men's Soccer, Football, Women's Volleyball and Women's Soccer"/>
    <n v="25000"/>
    <n v="25000"/>
    <m/>
    <s v="Yes"/>
    <s v="Lottery Funds"/>
  </r>
  <r>
    <x v="3"/>
    <s v="Debbie Lee"/>
    <x v="4"/>
    <s v="Equity Coordinator Athletics"/>
    <n v="40000"/>
    <n v="40000"/>
    <s v="Further discussion with the Equity Team."/>
    <s v="HOLD"/>
    <s v="New Staffing"/>
  </r>
  <r>
    <x v="4"/>
    <s v="Ram Subramaniam"/>
    <x v="5"/>
    <s v="Supplies_x000a_"/>
    <n v="30000"/>
    <n v="30000"/>
    <m/>
    <s v="Yes"/>
    <s v="Lottery Funds"/>
  </r>
  <r>
    <x v="4"/>
    <s v="Ram Subramaniam"/>
    <x v="5"/>
    <s v="Autoclave and dishwasher maintenance"/>
    <s v=" $9,000-$11000 "/>
    <n v="11000"/>
    <s v="Fund 14 'B' Budget"/>
    <s v="Deans Choice."/>
    <s v="Ongoing Equipment"/>
  </r>
  <r>
    <x v="4"/>
    <s v="Ram Subramaniam"/>
    <x v="5"/>
    <s v="Annual Biology Summit"/>
    <s v="2,000_x000a_"/>
    <n v="2000"/>
    <s v="Can use &quot;B&quot; budget to pay for speakers/training module.  The cost of part-time faculty attending is paid by the District as part of part-time faculty workshop."/>
    <s v="Yes"/>
    <s v="Department PD"/>
  </r>
  <r>
    <x v="4"/>
    <s v="Ram Subramaniam"/>
    <x v="5"/>
    <s v="_x000a_Outdoor Classroom: Evolution Garden._x000a_"/>
    <s v="estimate - $1,000,000"/>
    <n v="1000000"/>
    <s v="Review project list for next bond and consider updating the facilities master plan.  Plant Services to provide estimate."/>
    <s v="HOLD"/>
    <s v="New Space &amp; Facilities"/>
  </r>
  <r>
    <x v="4"/>
    <s v="Ram Subramaniam"/>
    <x v="5"/>
    <s v="8 laptops"/>
    <s v="estimate - 2400"/>
    <n v="2400"/>
    <s v="used for all Biology courses.  Use Measure C FF&amp;E.  Create new project from 601."/>
    <s v="Yes"/>
    <s v="New Tech &amp; Software"/>
  </r>
  <r>
    <x v="4"/>
    <s v="Ram Subramaniam"/>
    <x v="5"/>
    <s v="California Native Plant Garden"/>
    <s v="Funding for a work study student to maintain the California Native Plant Garden, and to organize activities in coordination with Biology and Horticulture faculty ~$630-2010 per quarter depending on weekly hours (5-10) and placement on wage scale ($10.50-16.75/hr)."/>
    <n v="7500"/>
    <s v="Use federal work study or &quot;B&quot; budget"/>
    <s v="Deans choice"/>
    <s v="Student Worker"/>
  </r>
  <r>
    <x v="4"/>
    <s v="Ram Subramaniam"/>
    <x v="5"/>
    <s v="Microscope imaging equipment_x000a_"/>
    <s v="quote - $8,525-$14,658"/>
    <n v="14658"/>
    <s v="Measure C FF&amp;E"/>
    <s v="Determined by the Dean"/>
    <s v="New Equipment"/>
  </r>
  <r>
    <x v="4"/>
    <s v="Ram Subramaniam"/>
    <x v="5"/>
    <s v="New Full-time Faculty member, Biology"/>
    <m/>
    <n v="108024.58"/>
    <s v="Part of the faculty hiring process."/>
    <m/>
    <s v="New Staffing"/>
  </r>
  <r>
    <x v="0"/>
    <s v="Kurt Hueg"/>
    <x v="6"/>
    <s v="Business Publication Subscriptions"/>
    <n v="1000"/>
    <n v="1000"/>
    <s v="Coordinate with Library-digital materials"/>
    <s v="No"/>
    <s v="Lottery Funds"/>
  </r>
  <r>
    <x v="0"/>
    <s v="Kurt Hueg"/>
    <x v="6"/>
    <s v="Business Department Chair Duties"/>
    <n v="6000"/>
    <n v="6000"/>
    <s v="Should be covered in the 3 year agreement for 2018-19, 2019-20, &amp; 2020-21."/>
    <s v="Yes"/>
    <s v="Stipend"/>
  </r>
  <r>
    <x v="0"/>
    <s v="Kurt Hueg"/>
    <x v="6"/>
    <s v="Marketing Materials for Digital Marketing Certificate"/>
    <n v="7000"/>
    <n v="7000"/>
    <m/>
    <s v="Yes"/>
    <s v="Perkins"/>
  </r>
  <r>
    <x v="0"/>
    <s v="Kurt Hueg"/>
    <x v="6"/>
    <s v="Laurence Lew, Natasha Mancuso, Jose Nava"/>
    <n v="8700"/>
    <n v="8700"/>
    <s v="Use $1600 then use Perkins funds. Professional Conference Funds = $1,600 x 3 Faculty Members = $4,800. Requested Money $3900"/>
    <s v="Deans discretion while working with Perkins Management."/>
    <s v="Individual PD"/>
  </r>
  <r>
    <x v="0"/>
    <s v="Kurt Hueg"/>
    <x v="6"/>
    <s v="Student-staffed project to design and develop a prototype technology platform to manage student work-based learning experiences. The platform will operate like an eBay for internships, connecting students looking for specific work-based learning experiences with internal projects from faculty and staff, as well as companies looking for students to complete professional work projects. This project will be the first phase of a three-year project intended to establish an experiential learning center of excellence at Foothill to provide students with authentic professional work experience which will prepare them for success in the workforce."/>
    <n v="50000"/>
    <n v="50000"/>
    <s v="Requires further review.  Are costs related to hiring students/faculty.  Could this be part of an innovation project for Service Leadership?"/>
    <s v="No"/>
    <s v="Perkins"/>
  </r>
  <r>
    <x v="0"/>
    <s v="Kurt Hueg"/>
    <x v="6"/>
    <s v="Small Business Innovation &amp; Entrepreneurship Program"/>
    <n v="250000"/>
    <n v="250000"/>
    <s v="Have R&amp;R review Strong Workforce plan that would include the student intern component."/>
    <s v="HOLD"/>
    <s v="Strong Workforce"/>
  </r>
  <r>
    <x v="0"/>
    <s v="Kurt Hueg"/>
    <x v="6"/>
    <s v="Full Time Faculty (area of focus in Digital Marketing or Business Analytics or Leadership/Entrepreneurship"/>
    <s v="Base Teaching Load plus Benefits = $100,000"/>
    <n v="100000"/>
    <s v="Part of the faculty hiring process."/>
    <m/>
    <s v="New Staffing"/>
  </r>
  <r>
    <x v="2"/>
    <s v="Ram Subramaniam"/>
    <x v="7"/>
    <s v="Noteability Software for students"/>
    <n v="300"/>
    <n v="300"/>
    <m/>
    <s v="No"/>
    <s v="Lottery Funds"/>
  </r>
  <r>
    <x v="2"/>
    <s v="Ram Subramaniam"/>
    <x v="7"/>
    <s v="Maintenance for Agilent GC-MS Equipment in Organic Chemistry Labs"/>
    <n v="2008"/>
    <n v="2008"/>
    <s v="Fund 14 'B' Budget"/>
    <s v="Deans Choice."/>
    <s v="Ongoing Equipment"/>
  </r>
  <r>
    <x v="2"/>
    <s v="Ram Subramaniam"/>
    <x v="7"/>
    <s v="Glassware to operate Organic Chemistry Labs"/>
    <n v="7010"/>
    <n v="7010"/>
    <m/>
    <s v="Yes"/>
    <s v="Lottery Funds"/>
  </r>
  <r>
    <x v="2"/>
    <s v="Ram Subramaniam"/>
    <x v="7"/>
    <s v="Consumable chemicals to operate chemistry labs"/>
    <n v="12000"/>
    <n v="12000"/>
    <m/>
    <s v="Yes"/>
    <s v="Lottery Funds"/>
  </r>
  <r>
    <x v="0"/>
    <s v="Kurt Hueg"/>
    <x v="8"/>
    <s v="Professional Development Funds for instructor conferences, and materials and supplies for classroom instruction_x000a_"/>
    <n v="6000"/>
    <n v="6000"/>
    <s v="Utilize Perkins funds after the $1600 is used."/>
    <m/>
    <s v="Perkins"/>
  </r>
  <r>
    <x v="0"/>
    <s v="Kurt Hueg"/>
    <x v="8"/>
    <s v="Textbooks for Lending Library"/>
    <n v="15000"/>
    <n v="15000"/>
    <m/>
    <s v="Yes"/>
    <s v="Lottery Funds"/>
  </r>
  <r>
    <x v="0"/>
    <s v="Kurt Hueg"/>
    <x v="8"/>
    <s v="Child Development and Education Program Support_x000a_"/>
    <n v="246046"/>
    <n v="246046"/>
    <s v="1) Advocate for Release time for Nicole Kerbey out of SWP approx. $23k for .2 additional release time  2) $10K marketing out of Perkins, total cost est. is $33,000"/>
    <s v="Yes"/>
    <s v="Strong Workforce"/>
  </r>
  <r>
    <x v="0"/>
    <s v="Kurt Hueg"/>
    <x v="8"/>
    <s v="Program Coordinator I_x000a_"/>
    <s v=" $89,750_x000a_ "/>
    <n v="89750"/>
    <s v="Review coordinator position that is vacant in Apprenticeship.  Further review and discussion needed."/>
    <s v="HOLD"/>
    <s v="New Staffing"/>
  </r>
  <r>
    <x v="0"/>
    <s v="Kurt Hueg"/>
    <x v="8"/>
    <s v="1. Coordinate with early childhood programs for purposes of employment advertising, employee education support and student observations/ practicum placements 2. Aid in advising students on career goals, pathways, and field specific regulations (Title 22 and Title 5) 3. Assist with CHLD conference (Leading with Intent) 4. Use social media and job board to keep connecting students with the larger workforce, our program and professional development opportunities._x000a_"/>
    <s v="33,318 (2 years)"/>
    <n v="33318"/>
    <s v="Strong Workforce"/>
    <s v="AVP's choice"/>
    <s v="Stipend"/>
  </r>
  <r>
    <x v="2"/>
    <s v="Ram Subramaniam"/>
    <x v="9"/>
    <s v="Screen Castomatic"/>
    <n v="144"/>
    <n v="144"/>
    <s v="Coordinate with Online.  Can use lottery funds or &quot;B&quot; Budget.  Several software doing similar things."/>
    <s v="Yes-see online"/>
    <s v="Ongoing Tech &amp; Software"/>
  </r>
  <r>
    <x v="2"/>
    <s v="Ram Subramaniam"/>
    <x v="9"/>
    <s v="Chegg Subscription"/>
    <n v="180"/>
    <n v="180"/>
    <s v="&quot;B&quot; Budget"/>
    <s v="Yes"/>
    <s v="Lottery Funds"/>
  </r>
  <r>
    <x v="2"/>
    <s v="Ram Subramaniam"/>
    <x v="9"/>
    <s v="Portable whiteboard"/>
    <n v="200"/>
    <n v="200"/>
    <s v="Lottery funds"/>
    <s v="Determined by the Dean"/>
    <s v="New Equipment"/>
  </r>
  <r>
    <x v="2"/>
    <s v="Ram Subramaniam"/>
    <x v="9"/>
    <s v="Cisco Academy Annual Support fee"/>
    <n v="300"/>
    <n v="300"/>
    <s v="B Budget"/>
    <s v="Yes"/>
    <s v="Ongoing Tech &amp; Software"/>
  </r>
  <r>
    <x v="2"/>
    <s v="Ram Subramaniam"/>
    <x v="9"/>
    <s v="VMWare Software subscription fee"/>
    <n v="300"/>
    <n v="300"/>
    <s v="Lottery, or &quot;B&quot; Budget"/>
    <s v="Yes"/>
    <s v="Ongoing Tech &amp; Software"/>
  </r>
  <r>
    <x v="2"/>
    <s v="Ram Subramaniam"/>
    <x v="9"/>
    <s v="Camtasia Software License"/>
    <n v="3650.3999999999996"/>
    <n v="3650.4"/>
    <s v="Coordinate with Online.  Can use lottery funds or &quot;B&quot; Budget.  Several software doing similar things."/>
    <s v="Yes-see online"/>
    <s v="Ongoing Tech &amp; Software"/>
  </r>
  <r>
    <x v="2"/>
    <s v="Ram Subramaniam"/>
    <x v="9"/>
    <s v="Class set of textbooks"/>
    <n v="4486.75"/>
    <n v="4486.75"/>
    <m/>
    <s v="Yes"/>
    <s v="Lottery Funds"/>
  </r>
  <r>
    <x v="2"/>
    <s v="Ram Subramaniam"/>
    <x v="9"/>
    <s v="Digital Writing Tablet"/>
    <s v="800-900"/>
    <n v="900"/>
    <s v="Use &quot;B&quot; budget. "/>
    <s v="Dean's Choice."/>
    <s v="New Tech &amp; Software"/>
  </r>
  <r>
    <x v="2"/>
    <s v="Ram Subramaniam"/>
    <x v="9"/>
    <s v="Computer Science Guided Pathway"/>
    <s v="N/A"/>
    <s v=" N/A "/>
    <s v="Have R&amp;R review Strong Workforce plan that would include the student intern component/ BRaid SLI and SWP funds.  Need more information"/>
    <s v="HOLD"/>
    <s v="Strong Workforce"/>
  </r>
  <r>
    <x v="2"/>
    <s v="Ram Subramaniam"/>
    <x v="9"/>
    <s v="Embedded tutors for CS 1A courses"/>
    <m/>
    <n v="7500"/>
    <s v="Strong Workforce"/>
    <s v="Deans choice"/>
    <s v="Student Worker"/>
  </r>
  <r>
    <x v="5"/>
    <s v="Lan Truong"/>
    <x v="10"/>
    <s v="MBTI Test Units for CRLP Courses"/>
    <n v="20295"/>
    <n v="20295"/>
    <m/>
    <s v="Yes"/>
    <s v="Lottery Funds"/>
  </r>
  <r>
    <x v="6"/>
    <s v="Teresa Ong"/>
    <x v="11"/>
    <s v="Annual agreements with various technology partners"/>
    <n v="5000"/>
    <n v="5000"/>
    <s v="Use &quot;B&quot; budget funding. "/>
    <s v="Yes"/>
    <s v="Ongoing Tech &amp; Software"/>
  </r>
  <r>
    <x v="6"/>
    <s v="Teresa Ong"/>
    <x v="11"/>
    <s v="Program Coordinator I, Internships_x000a_"/>
    <n v="76000"/>
    <n v="76000"/>
    <s v="Review coordinator position that is vacant in Apprenticeship.  Further review and discussion needed."/>
    <s v="HOLD"/>
    <s v="New Staffing"/>
  </r>
  <r>
    <x v="6"/>
    <s v="Teresa Ong"/>
    <x v="11"/>
    <s v="Work Based Learning Experiences for students"/>
    <n v="100000"/>
    <n v="100000"/>
    <s v="Have R&amp;R review Strong Workforce plan that would include the student intern component."/>
    <s v="HOLD"/>
    <s v="Strong Workforce"/>
  </r>
  <r>
    <x v="6"/>
    <s v="Teresa Ong"/>
    <x v="11"/>
    <s v="Storage Space for Workforce"/>
    <s v="estimate - $2000"/>
    <n v="2000"/>
    <s v="Wait for Hub."/>
    <s v="HOLD"/>
    <s v="New Space &amp; Facilities"/>
  </r>
  <r>
    <x v="6"/>
    <s v="Teresa Ong"/>
    <x v="11"/>
    <s v="Support items for Workforce events"/>
    <s v="estimate- $5,000"/>
    <n v="5000"/>
    <s v="Owl Camera - Yes, LCD, cart, is an ETS request."/>
    <s v="Yes for Owl Camera"/>
    <s v="New Tech &amp; Software"/>
  </r>
  <r>
    <x v="6"/>
    <s v="Teresa Ong"/>
    <x v="11"/>
    <s v="Student Administrative Assistant"/>
    <m/>
    <n v="7500"/>
    <s v="Strong Workforce"/>
    <s v="AVP/Deans Choice"/>
    <s v="Student Worker"/>
  </r>
  <r>
    <x v="6"/>
    <s v="Teresa Ong"/>
    <x v="11"/>
    <s v="Perkins and SWP conferences_x000a_"/>
    <s v="8,000.00_x000a_"/>
    <n v="8000"/>
    <s v="Use $1600 then use Perkins funds "/>
    <s v="Deans discretion while working with Perkins Management."/>
    <s v="Individual PD"/>
  </r>
  <r>
    <x v="1"/>
    <s v="Debbie Lee"/>
    <x v="12"/>
    <s v="Dance studio sound system"/>
    <n v="3000"/>
    <n v="3000"/>
    <s v="Bill Motsumoto to estimate the cost and review what needs to be upgraded.  Measure C dollars (FF&amp;E) can be used."/>
    <s v="Deans decision"/>
    <s v="New Equipment"/>
  </r>
  <r>
    <x v="4"/>
    <s v="Ram Subramaniam"/>
    <x v="13"/>
    <s v="Advisory board food, beverages, utensils, plates"/>
    <n v="150"/>
    <n v="150"/>
    <m/>
    <s v="Yes"/>
    <s v="Perkins"/>
  </r>
  <r>
    <x v="4"/>
    <s v="Ram Subramaniam"/>
    <x v="13"/>
    <s v="Postage for recruitment postcards"/>
    <n v="250"/>
    <n v="250"/>
    <s v="&quot;B&quot; Budget"/>
    <s v="Dean's choice"/>
    <s v="Strong Workforce"/>
  </r>
  <r>
    <x v="4"/>
    <s v="Ram Subramaniam"/>
    <x v="13"/>
    <s v="Ultrasonic instrument cleaner"/>
    <n v="2500"/>
    <n v="2500"/>
    <s v="Use Perkins funds."/>
    <s v="Yes"/>
    <s v="New Equipment"/>
  </r>
  <r>
    <x v="4"/>
    <s v="Ram Subramaniam"/>
    <x v="13"/>
    <s v="Paid Spanish speaking tutor and recruitment specialist"/>
    <n v="2500"/>
    <n v="2500"/>
    <s v="CTE  TUtoring Funding will pay for this cost."/>
    <s v="Yes"/>
    <s v="Strong Workforce"/>
  </r>
  <r>
    <x v="4"/>
    <s v="Ram Subramaniam"/>
    <x v="13"/>
    <s v="Dental assisting chair with abdominal rest"/>
    <n v="2800"/>
    <n v="2800"/>
    <s v="Use Lottery funds."/>
    <s v="Yes"/>
    <s v="New Equipment"/>
  </r>
  <r>
    <x v="4"/>
    <s v="Ram Subramaniam"/>
    <x v="13"/>
    <s v="Tutoring by Spanish speaking graduates of the dental assisting program"/>
    <n v="3000"/>
    <n v="3000"/>
    <s v="CTE tutering"/>
    <s v="Yes"/>
    <s v="Perkins"/>
  </r>
  <r>
    <x v="4"/>
    <s v="Ram Subramaniam"/>
    <x v="13"/>
    <s v="Copies, binders, and postage_x000a_"/>
    <n v="7000"/>
    <n v="7000"/>
    <s v="&quot;B&quot; Budget"/>
    <s v="Deans choice"/>
    <s v="Lottery Funds"/>
  </r>
  <r>
    <x v="4"/>
    <s v="Ram Subramaniam"/>
    <x v="13"/>
    <s v="Faculty development - travel funds for conferences"/>
    <n v="7000"/>
    <n v="7000"/>
    <s v="Utilize Perkins funds after the $1600 is used."/>
    <m/>
    <s v="Perkins"/>
  </r>
  <r>
    <x v="4"/>
    <s v="Ram Subramaniam"/>
    <x v="13"/>
    <s v="Dental Board of California program re-evaluation/audit"/>
    <n v="35000"/>
    <n v="35000"/>
    <s v="One-time College Carryover funds"/>
    <s v="Yes"/>
    <s v="Strong Workforce"/>
  </r>
  <r>
    <x v="4"/>
    <s v="Ram Subramaniam"/>
    <x v="13"/>
    <s v="Buffalo lab handpieces"/>
    <s v="estimate - $2,325"/>
    <n v="2325"/>
    <s v="Use State Lottery funds."/>
    <s v="Yes"/>
    <s v="New Equipment"/>
  </r>
  <r>
    <x v="4"/>
    <s v="Ram Subramaniam"/>
    <x v="13"/>
    <s v="replacement scanner for program director"/>
    <s v="estimate - $500"/>
    <n v="500"/>
    <s v="B Budget from the Department"/>
    <s v="Yes"/>
    <s v="New Tech &amp; Software"/>
  </r>
  <r>
    <x v="4"/>
    <s v="Ram Subramaniam"/>
    <x v="13"/>
    <s v="_x000a_Darwin 1 complete mannequin system_x000a_"/>
    <s v="estimate - $7,800"/>
    <n v="7800"/>
    <s v="Assess with department.  Potenially use Stong Workforce, Perkins, &amp; Measure C fund (FF&amp;E)"/>
    <s v="Yes"/>
    <s v="New Equipment"/>
  </r>
  <r>
    <x v="4"/>
    <s v="Ram Subramaniam"/>
    <x v="13"/>
    <s v="Digital x-ray cord system"/>
    <s v="quote - $23,000- $92,000.00_x000a_"/>
    <n v="92000"/>
    <s v="Areed to purchase 2 x-ray cords.  Total cost is $20k.  Evaluate as an initial test of the new equipment."/>
    <s v="Yes"/>
    <s v="New Equipment"/>
  </r>
  <r>
    <x v="4"/>
    <s v="Ram Subramaniam"/>
    <x v="13"/>
    <s v="Radiology digital scanner"/>
    <s v="quote - $6,070"/>
    <n v="6070"/>
    <s v="Use Stong Workforce &amp; Perkins"/>
    <s v="Yes"/>
    <s v="New Equipment"/>
  </r>
  <r>
    <x v="4"/>
    <s v="Ram Subramaniam"/>
    <x v="14"/>
    <s v="e-portfolios"/>
    <n v="600"/>
    <n v="600"/>
    <s v="Use existing budget and sources of funds. (&quot;B&quot; budget)"/>
    <s v="Yes"/>
    <s v="Ongoing Tech &amp; Software"/>
  </r>
  <r>
    <x v="4"/>
    <s v="Ram Subramaniam"/>
    <x v="14"/>
    <s v="Dental Hygiene Faculty Calibration"/>
    <n v="1000"/>
    <n v="1000"/>
    <s v="Check Perkins funds, then utilize &quot;B&quot; budget."/>
    <s v="Yes"/>
    <s v="Department PD"/>
  </r>
  <r>
    <x v="4"/>
    <s v="Ram Subramaniam"/>
    <x v="14"/>
    <s v="Coordination of the DH-BS completion program, including: recruiting, marketing, tracking student data for the pilot program (required by State LAO), web page updates, replying to inquiries, PLO and SLO, presentations on the program, application review and admissions, working with counselors and evaluators, and other duties as needed.  The completion track brings in additional funds to the college ($56/unit) which should be earmarked for this position."/>
    <n v="1000"/>
    <n v="1000"/>
    <s v="BS-Differential Fees."/>
    <s v="Yes"/>
    <s v="Stipend"/>
  </r>
  <r>
    <x v="4"/>
    <s v="Ram Subramaniam"/>
    <x v="14"/>
    <s v="Dental hygiene director duties during August. The director is on an 11 month contract and is not paid in August. However, reports, student issues, enrollment, replying to email needs to be done this month. The stipend is estimated based on 40 hours during the month of August."/>
    <n v="2000"/>
    <n v="2000"/>
    <m/>
    <s v="No"/>
    <s v="Stipend"/>
  </r>
  <r>
    <x v="4"/>
    <s v="Ram Subramaniam"/>
    <x v="14"/>
    <s v="Patti Chan"/>
    <n v="3000"/>
    <n v="3000"/>
    <s v="Use $1600 then use Perkins funds. This has been funded under Perkins in the past."/>
    <s v="Deans discretion while working with Perkins Management."/>
    <s v="Individual PD"/>
  </r>
  <r>
    <x v="4"/>
    <s v="Ram Subramaniam"/>
    <x v="14"/>
    <s v="Patti Chan, Z. Pia Staana, Judy Yamamoto"/>
    <n v="6000"/>
    <n v="6000"/>
    <s v="Use $1600 then use Perkins funds "/>
    <s v="Deans discretion while working with Perkins Management."/>
    <s v="Individual PD"/>
  </r>
  <r>
    <x v="4"/>
    <s v="Ram Subramaniam"/>
    <x v="14"/>
    <s v="Medical gases for DH clinic (Praxair PO annually)"/>
    <n v="6000"/>
    <n v="6000"/>
    <m/>
    <s v="Yes"/>
    <s v="Lottery Funds"/>
  </r>
  <r>
    <x v="4"/>
    <s v="Ram Subramaniam"/>
    <x v="14"/>
    <s v="Dental Hygiene Clinic Maintenance"/>
    <n v="6000"/>
    <n v="6000"/>
    <s v="Fund 14 'B' Budget"/>
    <s v="Deans Choice."/>
    <s v="Ongoing Equipment"/>
  </r>
  <r>
    <x v="4"/>
    <s v="Ram Subramaniam"/>
    <x v="14"/>
    <s v="DH department printing budget"/>
    <n v="7000"/>
    <n v="7000"/>
    <m/>
    <s v="Yes"/>
    <s v="Lottery Funds"/>
  </r>
  <r>
    <x v="4"/>
    <s v="Ram Subramaniam"/>
    <x v="14"/>
    <s v="Funding for dental hygiene clinical tutors, very important for student retention."/>
    <n v="8000"/>
    <n v="8000"/>
    <s v="CTE tutering"/>
    <s v="Yes"/>
    <s v="Perkins"/>
  </r>
  <r>
    <x v="4"/>
    <s v="Ram Subramaniam"/>
    <x v="14"/>
    <s v="LED lights for the dental units"/>
    <n v="9600"/>
    <n v="9600"/>
    <s v="Replace 4 lighting units ($9,600).  Use Measure C fund (FF&amp;E)"/>
    <s v="Yes"/>
    <s v="New Equipment"/>
  </r>
  <r>
    <x v="4"/>
    <s v="Ram Subramaniam"/>
    <x v="14"/>
    <s v="Dental Radiology Lab equipment"/>
    <n v="94000"/>
    <n v="94000"/>
    <s v="Same as Line 16"/>
    <s v="No"/>
    <s v="New Equipment"/>
  </r>
  <r>
    <x v="4"/>
    <s v="Ram Subramaniam"/>
    <x v="14"/>
    <s v="Dental Hygiene instructor"/>
    <n v="100000"/>
    <n v="100000"/>
    <s v="Part of the faculty hiring process."/>
    <m/>
    <s v="New Staffing"/>
  </r>
  <r>
    <x v="4"/>
    <s v="Ram Subramaniam"/>
    <x v="14"/>
    <s v="Dental Hygiene-Bachelor of Science completion degree"/>
    <s v="N/A"/>
    <n v="23000"/>
    <s v="Yes to Coordinator under CTE Transitions fund in Perkins, Marketing  from Perkins ($15k) for Faculty Stipend and $8k for Marketing.  No laptop. Need to research non-instructional costs?"/>
    <s v="Yes-Partial"/>
    <s v="Strong Workforce"/>
  </r>
  <r>
    <x v="4"/>
    <s v="Ram Subramaniam"/>
    <x v="14"/>
    <s v="Allied Health Sciences Building with new Dental Hygiene Clinic"/>
    <s v="TBD"/>
    <s v=" TBD "/>
    <s v="Reappropriate existing space as it comes available.  "/>
    <s v="HOLD"/>
    <s v="New Space &amp; Facilities"/>
  </r>
  <r>
    <x v="5"/>
    <s v="Neelam Agarwal"/>
    <x v="15"/>
    <s v="Clockwork: additional software Modules"/>
    <n v="1500"/>
    <n v="1500"/>
    <s v="DSP&amp;S &quot;B&quot; Budget, Veterans &quot;B&quot; or VRC Grant, Veterans Categorical Funds"/>
    <s v="Yes"/>
    <s v="New Tech &amp; Software"/>
  </r>
  <r>
    <x v="5"/>
    <s v="Neelam Agarwal"/>
    <x v="15"/>
    <s v="Computer Access Center Wishlist"/>
    <n v="5000"/>
    <n v="5000"/>
    <s v="Use DSP&amp;S funds first (&quot;B&quot; budget) then Lottery Materials funds."/>
    <s v="Yes"/>
    <s v="Lottery Funds"/>
  </r>
  <r>
    <x v="5"/>
    <s v="Neelam Agarwal"/>
    <x v="15"/>
    <s v="ALCB Instructional Materials"/>
    <n v="6500"/>
    <n v="6500"/>
    <s v="Measure C, Instructional Equip for items over $1000, items less than $1000 can use Lottery funds"/>
    <s v="Yes and No"/>
    <s v="Lottery Funds"/>
  </r>
  <r>
    <x v="5"/>
    <s v="Neelam Agarwal"/>
    <x v="15"/>
    <s v="Julie Brown"/>
    <n v="7680"/>
    <n v="7680"/>
    <s v="Use $1,600 than use VA grant funds."/>
    <s v="Deans discretion."/>
    <s v="Individual PD"/>
  </r>
  <r>
    <x v="5"/>
    <s v="Neelam Agarwal"/>
    <x v="15"/>
    <s v="a. Assistive Technology: Sonocent and Kurzweil 3000"/>
    <n v="8250"/>
    <n v="8250"/>
    <s v="Use existing funds (Fund 122 &quot;B&quot; budget)"/>
    <s v="Yes"/>
    <s v="Ongoing Tech &amp; Software"/>
  </r>
  <r>
    <x v="5"/>
    <s v="Neelam Agarwal"/>
    <x v="15"/>
    <s v="Professional Development Conferences specific to DRC Staff and Faculty"/>
    <n v="41000"/>
    <n v="41000"/>
    <s v="Use $1600, then use DRC Fund 114 &quot;B&quot; Budget, then Foundation Funds"/>
    <s v="Deans discretion."/>
    <s v="Individual PD"/>
  </r>
  <r>
    <x v="5"/>
    <s v="Neelam Agarwal"/>
    <x v="15"/>
    <s v="Front Office Assistant"/>
    <n v="42000"/>
    <n v="42000"/>
    <s v="Utilize VRC grant funds, DRC &quot;B&quot; Budget &amp; DSP&amp;S &quot;B&quot; budget and Equity funds could be utilized as possible sources to fund these expenses.  "/>
    <s v="HOLD"/>
    <s v="New Staffing"/>
  </r>
  <r>
    <x v="5"/>
    <s v="Neelam Agarwal"/>
    <x v="15"/>
    <s v="Academic Coaches"/>
    <n v="69452"/>
    <n v="69452"/>
    <s v="Further followup needed with VRC &amp; DRC.  Can we utilize VRC gran funds and DRC &quot;B&quot; budget for ongoing expenses?"/>
    <s v="HOLD"/>
    <s v="New Staffing"/>
  </r>
  <r>
    <x v="5"/>
    <s v="Neelam Agarwal"/>
    <x v="15"/>
    <s v="HP LaserJet 4250n or an equivalent advanced printer"/>
    <s v="700-2000"/>
    <n v="2000"/>
    <s v="MPS Project (retain location)"/>
    <s v="HOLD"/>
    <s v="New Equipment"/>
  </r>
  <r>
    <x v="5"/>
    <s v="Neelam Agarwal"/>
    <x v="15"/>
    <s v="Program Coordinator position"/>
    <s v="Below is the financial projection of the cost of the Program Coordinator. Using the salary from the Mobility Driver, it would only cost the division $10,000 to add in this new position.  Program Coordinator I $75,000 salary and benefits for Mobility Driver $85,000 salary and benefits for PCI Step 1 Difference: $10,000"/>
    <n v="85000"/>
    <s v="Utilize VRC grant funds, DRC &quot;B&quot; Budget &amp; DSP&amp;S &quot;B&quot; budget and Equity funds could be utilized as possible sources to fund these expenses.  "/>
    <s v="HOLD"/>
    <s v="New Staffing"/>
  </r>
  <r>
    <x v="5"/>
    <s v="Neelam Agarwal"/>
    <x v="15"/>
    <s v="TTW Instructional Aide position"/>
    <s v="Instructional Aide: 20 hours per week at $16 per hour for 48 weeks (4 weeks of training and work during the Summer session + 36 weeks for Fall, Winter, and Spring quarters).  Salary - $15,360. o Benefits - $1,400 o Total: 16,760"/>
    <n v="16760"/>
    <s v="Utilize VRC grant funds, DRC &quot;B&quot; Budget &amp; DSP&amp;S &quot;B&quot; budget and Equity funds could be utilized as possible sources to fund these expenses.  "/>
    <s v="HOLD"/>
    <s v="New Staffing"/>
  </r>
  <r>
    <x v="5"/>
    <s v="Neelam Agarwal"/>
    <x v="15"/>
    <s v="Bidya Subedi"/>
    <s v="N/A"/>
    <s v=" N/A "/>
    <s v="N/A"/>
    <s v="N/A"/>
    <s v="Individual PD"/>
  </r>
  <r>
    <x v="5"/>
    <s v="Neelam Agarwal"/>
    <x v="15"/>
    <s v="Part Time Counselor"/>
    <s v="N/A"/>
    <s v=" N/A "/>
    <s v="Utilize VRC grant funds, DRC &quot;B&quot; Budget &amp; DSP&amp;S &quot;B&quot; budget and Equity funds could be utilized as possible sources to fund these expenses.  "/>
    <s v="HOLD"/>
    <s v="New Staffing"/>
  </r>
  <r>
    <x v="4"/>
    <s v="Ram Subramaniam"/>
    <x v="16"/>
    <s v="Oxygen tank refils"/>
    <n v="2000"/>
    <n v="2000"/>
    <m/>
    <s v="Yes"/>
    <s v="Lottery Funds"/>
  </r>
  <r>
    <x v="4"/>
    <s v="Ram Subramaniam"/>
    <x v="16"/>
    <s v="CPR supplies &amp; Resiratory Fit Test supplies"/>
    <n v="2000"/>
    <n v="2000"/>
    <m/>
    <s v="Yes"/>
    <s v="Lottery Funds"/>
  </r>
  <r>
    <x v="4"/>
    <s v="Ram Subramaniam"/>
    <x v="16"/>
    <s v="Internet based programs"/>
    <n v="2000"/>
    <n v="2000"/>
    <s v="Lottery"/>
    <s v="Yes"/>
    <s v="New Tech &amp; Software"/>
  </r>
  <r>
    <x v="4"/>
    <s v="Ram Subramaniam"/>
    <x v="16"/>
    <s v="Salary for a temporary staff member to accomplish two required projects: 1. Create an assessment matrix in conjunction with the Institutional Research Department in order to meet the requirements of our accrediting body. The goal is to evaluate student progress throughout the Paramedic Program including graduate employment, employer satisfaction, recruitment trends, survey of partner facilities. 2. Develop a Canvas courses for the EMT Program to improve student success and retention and to utilize class time more effectively."/>
    <n v="3000"/>
    <n v="3000"/>
    <s v="Item #1, discuss with director. #2 can't use Perkins funds for developing canvas course curriculum."/>
    <s v="No"/>
    <s v="Perkins"/>
  </r>
  <r>
    <x v="4"/>
    <s v="Ram Subramaniam"/>
    <x v="16"/>
    <s v="Equipment maintenance"/>
    <n v="3500"/>
    <n v="3500"/>
    <s v="Fund 14 'B' Budget"/>
    <s v="Deans Choice."/>
    <s v="Ongoing Equipment"/>
  </r>
  <r>
    <x v="4"/>
    <s v="Ram Subramaniam"/>
    <x v="16"/>
    <s v="Stanford Anatomical Lab"/>
    <n v="5500"/>
    <n v="5500"/>
    <s v="Not clear on what they are asking to fund? If the cost of the cadaver is less than $1000 we can charge it to lottery, we can not charge the contract for the location."/>
    <s v="Yes for the cadaver."/>
    <s v="Lottery Funds"/>
  </r>
  <r>
    <x v="4"/>
    <s v="Ram Subramaniam"/>
    <x v="16"/>
    <s v="Ambulance repairs, registration and upgrades to maintain and customize mobile simulation labs so they can be utilized for training and outreach. The goal is to increase registration, encourage dual enrollment for high school students and reach underserved populations by introducing them to the EMS profession."/>
    <n v="7500"/>
    <n v="7500"/>
    <s v="Perkins paid for registration, work order for vehicle repair."/>
    <s v="Yes"/>
    <s v="Perkins"/>
  </r>
  <r>
    <x v="4"/>
    <s v="Ram Subramaniam"/>
    <x v="16"/>
    <s v="EMS Student Support Hours"/>
    <n v="7848"/>
    <n v="7848"/>
    <s v="Strong Workforce CTE  TUtoring Funding will pay for this cost."/>
    <s v="Yes"/>
    <s v="Strong Workforce"/>
  </r>
  <r>
    <x v="4"/>
    <s v="Ram Subramaniam"/>
    <x v="16"/>
    <s v="EMS Program classroom and laboratory supplies"/>
    <n v="10000"/>
    <n v="10000"/>
    <m/>
    <s v="Yes"/>
    <s v="Lottery Funds"/>
  </r>
  <r>
    <x v="4"/>
    <s v="Ram Subramaniam"/>
    <x v="16"/>
    <s v="Professional development for two faculty members and one classified member to attend EMS educator conferences. Conference attendance will 1) improve student learning outcomes 2) allow staff to remain compliant with state and national EMS education standards and 3) gain knowledge for accreditation activities. Conferences will also assist the program regarding the changing Paramedicine requirements to ensure that graduates are able to meet the changing certification qualifications in order to obtain employment. The conferences will also address critical areas such as interdisciplinary education, scenario based learning and critical thinking."/>
    <n v="12000"/>
    <n v="12000"/>
    <s v="Utilize Perkins funds after the $1600 is used."/>
    <m/>
    <s v="Perkins"/>
  </r>
  <r>
    <x v="4"/>
    <s v="Ram Subramaniam"/>
    <x v="16"/>
    <s v="EMS Program Coordinator"/>
    <n v="80000"/>
    <n v="80000"/>
    <s v="Further discussion with Instruction and Hub Support Team."/>
    <s v="HOLD"/>
    <s v="New Staffing"/>
  </r>
  <r>
    <x v="2"/>
    <s v="Ram Subramaniam"/>
    <x v="17"/>
    <s v="100 MatLab licenses"/>
    <n v="400"/>
    <n v="400"/>
    <s v="Lottery"/>
    <s v="Yes"/>
    <s v="Ongoing Tech &amp; Software"/>
  </r>
  <r>
    <x v="2"/>
    <s v="Ram Subramaniam"/>
    <x v="17"/>
    <s v="SolidWorks 2019-20 45 User Three Year Renewal"/>
    <s v="4700 plus taxes"/>
    <n v="5000"/>
    <s v="Lottery"/>
    <s v="Yes"/>
    <s v="Ongoing Tech &amp; Software"/>
  </r>
  <r>
    <x v="2"/>
    <s v="Ram Subramaniam"/>
    <x v="17"/>
    <s v="Extech 330 multimeters, capable of very low current measurements"/>
    <s v="estimate - 660 plus tax and shipping"/>
    <n v="800"/>
    <s v="Lottery funds"/>
    <s v="Determined by the Dean"/>
    <s v="New Equipment"/>
  </r>
  <r>
    <x v="7"/>
    <s v="Valerie Fong"/>
    <x v="18"/>
    <s v="AB 705 and Online Pedagogy Professional Development Activities"/>
    <n v="15000"/>
    <n v="15000"/>
    <s v="Utilize Basic Skills/SEA (Student Equity and Achievement)  Funds."/>
    <s v="Yes"/>
    <s v="Department PD"/>
  </r>
  <r>
    <x v="7"/>
    <s v="Valerie Fong"/>
    <x v="18"/>
    <s v="Text Books - Required readings for classes"/>
    <n v="120000"/>
    <n v="120000"/>
    <s v="Want to look at utilizing College Promise funds.  We can lend students books, but we can not give them books paid with lottery funds. Need to evaluate the total cost for accuracy. "/>
    <s v="Yes"/>
    <s v="Lottery Funds"/>
  </r>
  <r>
    <x v="7"/>
    <s v="Valerie Fong"/>
    <x v="18"/>
    <s v="Software for requested laptops"/>
    <s v="estimate - $1100-$2000"/>
    <n v="2000"/>
    <s v="Put in ticket to ETS"/>
    <s v="N/A"/>
    <s v="New Tech &amp; Software"/>
  </r>
  <r>
    <x v="7"/>
    <s v="Valerie Fong"/>
    <x v="18"/>
    <s v="Computer carts (3)"/>
    <s v="estimate - $2,100"/>
    <n v="2100"/>
    <s v="Not needed.  Utilize labs."/>
    <s v="No"/>
    <s v="New Equipment"/>
  </r>
  <r>
    <x v="7"/>
    <s v="Valerie Fong"/>
    <x v="18"/>
    <s v="Laptops for computer cart (90)"/>
    <s v="estimate - $90,000-$110,000_x000a_"/>
    <n v="110000"/>
    <s v="Utilize campus-wide labs."/>
    <s v="No"/>
    <s v="New Tech &amp; Software"/>
  </r>
  <r>
    <x v="7"/>
    <s v="Valerie Fong"/>
    <x v="18"/>
    <s v="Computer cart space (3)"/>
    <m/>
    <s v=" $-   "/>
    <s v="It was decided to use existing labs for this request, so no cart would be needed."/>
    <s v="No"/>
    <s v="New Space &amp; Facilities"/>
  </r>
  <r>
    <x v="7"/>
    <s v="Valerie Fong"/>
    <x v="18"/>
    <s v="AB705 Coordinator - Reassigned Time_x000a_"/>
    <m/>
    <s v=" $-   "/>
    <s v="Use Basic Skills (Categorical - SEA), College Promise (Categorical as part of implementing Guided Pathways)"/>
    <s v="Yes"/>
    <s v="New Staffing"/>
  </r>
  <r>
    <x v="7"/>
    <s v="Valerie Fong"/>
    <x v="18"/>
    <s v="New Full-Time Faculty hire"/>
    <m/>
    <n v="108024.58"/>
    <s v="Part of the faculty hiring process."/>
    <m/>
    <s v="New Staffing"/>
  </r>
  <r>
    <x v="7"/>
    <s v="Valerie Fong"/>
    <x v="18"/>
    <s v="English Department Student Assistant_x000a_"/>
    <m/>
    <n v="7500"/>
    <s v="Direct students to the hub."/>
    <s v="No"/>
    <s v="Student Worker"/>
  </r>
  <r>
    <x v="4"/>
    <s v="Ram Subramaniam"/>
    <x v="19"/>
    <s v="Update of Vectorworks and Sketchup CADD software lab licenses_x000a_"/>
    <n v="11000"/>
    <n v="11000"/>
    <m/>
    <s v="Yes"/>
    <s v="Lottery Funds"/>
  </r>
  <r>
    <x v="4"/>
    <s v="Ram Subramaniam"/>
    <x v="19"/>
    <s v="Classroom tools, materials and supplies"/>
    <n v="12000"/>
    <n v="12000"/>
    <m/>
    <s v="Yes"/>
    <s v="Lottery Funds"/>
  </r>
  <r>
    <x v="4"/>
    <s v="Ram Subramaniam"/>
    <x v="19"/>
    <s v="Staffing to link secondary programs with Foothill Horticulture programs, with the intent of developing interest of students in occupational careers in landscaping, landscape maintenance, and related green industry areas. Most schools in the bay area have dropped agriculture as a program, thus leaving the introduction to green industry as a void. This program would build connections between high school and college through dual enrollment and mentoring for students who have an interest in pursuing career oriented education."/>
    <n v="75000"/>
    <n v="75000"/>
    <s v="Work with dual enrollment coordinator to look opportunities with high schools."/>
    <s v="No"/>
    <s v="Perkins"/>
  </r>
  <r>
    <x v="4"/>
    <s v="Ram Subramaniam"/>
    <x v="19"/>
    <s v="Instructor: Environmental Horticulture and Design"/>
    <n v="110000"/>
    <n v="110000"/>
    <s v="Part of the faculty hiring process."/>
    <m/>
    <s v="New Staffing"/>
  </r>
  <r>
    <x v="4"/>
    <s v="Ram Subramaniam"/>
    <x v="19"/>
    <s v="Outreach education for industry and schools._x000a_"/>
    <n v="147000"/>
    <n v="147000"/>
    <s v="1) Not sure where we are with the certificates. 2) Marketing can be done $10k 3) No to coordinator"/>
    <s v="Yes-for $10k"/>
    <s v="Strong Workforce"/>
  </r>
  <r>
    <x v="4"/>
    <s v="Ram Subramaniam"/>
    <x v="19"/>
    <s v="Greenhouse, nursery and growing facilities maintenance_x000a_"/>
    <s v="10,000 per year"/>
    <n v="10000"/>
    <s v="Fund 14 'B' Budget"/>
    <s v="Deans Choice."/>
    <s v="Ongoing Equipment"/>
  </r>
  <r>
    <x v="4"/>
    <s v="Ram Subramaniam"/>
    <x v="19"/>
    <s v="Consumable supplies and materials for course labs._x000a_"/>
    <s v="8000_x000a_"/>
    <n v="8000"/>
    <s v="Use lottery funds"/>
    <s v="Yes"/>
    <s v="Perkins"/>
  </r>
  <r>
    <x v="4"/>
    <s v="Ram Subramaniam"/>
    <x v="19"/>
    <s v="Ipads and classroom management software"/>
    <s v="estimate - $25,000"/>
    <n v="25000"/>
    <s v="Followup with ETS and Environmental Horticulture on use, software maintenance, and security.  Plan to store, check-in and check-out, protect the devices. The App is just IOS.  Other costs include cart, cover to protect iPads."/>
    <s v="No-needs further review and analysis.  "/>
    <s v="New Tech &amp; Software"/>
  </r>
  <r>
    <x v="4"/>
    <s v="Ram Subramaniam"/>
    <x v="19"/>
    <s v="_x000a_Facility maintenance staff (3 positions)"/>
    <m/>
    <n v="22500"/>
    <s v="Use federal work study or &quot;B&quot; budget"/>
    <s v="Deans choice"/>
    <s v="Student Worker"/>
  </r>
  <r>
    <x v="5"/>
    <s v="April Henderson"/>
    <x v="20"/>
    <s v="EOPS Classroom and expanded Tutoring Lab"/>
    <n v="0"/>
    <s v="  $-    "/>
    <s v="The EOPS Department is being relocated to the TLC."/>
    <s v="N/A"/>
    <s v="New Space &amp; Facilities"/>
  </r>
  <r>
    <x v="5"/>
    <s v="April Henderson"/>
    <x v="20"/>
    <s v="Reclaim office space cubicle area 8212b"/>
    <n v="1580"/>
    <n v="1580"/>
    <s v="The EOPS Department is being relocated to the TLC."/>
    <s v="N/A"/>
    <s v="New Space &amp; Facilities"/>
  </r>
  <r>
    <x v="5"/>
    <s v="April Henderson"/>
    <x v="20"/>
    <s v="EOPS Supervisors Office/Conference Room"/>
    <n v="3160"/>
    <n v="3160"/>
    <s v="The EOPS Department is being relocated to the TLC."/>
    <s v="N/A"/>
    <s v="New Space &amp; Facilities"/>
  </r>
  <r>
    <x v="5"/>
    <s v="April Henderson"/>
    <x v="20"/>
    <s v="EOPS Counselor"/>
    <s v="75000-99000"/>
    <n v="99000"/>
    <s v="Further followup needed.  Review EOPS categorical funds and matching requirements."/>
    <s v="HOLD"/>
    <s v="New Staffing"/>
  </r>
  <r>
    <x v="7"/>
    <s v="Valerie Fong"/>
    <x v="21"/>
    <s v="ESL Generalist (Full-time, Tenure-Track Position)"/>
    <n v="90000"/>
    <n v="90000"/>
    <s v="Part of the faculty hiring process."/>
    <m/>
    <s v="New Staffing"/>
  </r>
  <r>
    <x v="7"/>
    <s v="Valerie Fong"/>
    <x v="21"/>
    <s v="Joint ESL/English Retreats and Professional Development Workshops"/>
    <s v="1000-2000"/>
    <n v="2000"/>
    <s v="Utilize Basic Skills/SEA (Student Equity and Achievement)  Funds.  Utilize &quot;B&quot; budget as the last option."/>
    <s v="Yes"/>
    <s v="Department PD"/>
  </r>
  <r>
    <x v="7"/>
    <s v="Valerie Fong"/>
    <x v="21"/>
    <s v="(1) Online software for &quot;Clear Speech,&quot; a course for ESL students to improve pronunciation; (2) online software for ESL speaking and listening skills; and (3) Azar online grammar practice software"/>
    <s v="1000-3000"/>
    <n v="3000"/>
    <m/>
    <s v="Yes"/>
    <s v="Lottery Funds"/>
  </r>
  <r>
    <x v="7"/>
    <s v="Valerie Fong"/>
    <x v="21"/>
    <s v="(1) Online software for &quot;Clear Speech,&quot; a course for ESL students to improve pronunciation; (2) online software for ESL speaking and listening skills; and (3) Azar online grammar practice software"/>
    <s v="1000-3000"/>
    <n v="3000"/>
    <s v="DSP&amp;S &quot;B&quot; Budget, Veterans &quot;B&quot; or VRC Grant, Veterans Categorical Funds"/>
    <s v="Yes"/>
    <s v="New Tech &amp; Software"/>
  </r>
  <r>
    <x v="5"/>
    <s v="Lan Truong"/>
    <x v="22"/>
    <m/>
    <n v="250"/>
    <n v="250"/>
    <s v="B budget.  Will Parchment do the same thing."/>
    <s v="Yes"/>
    <s v="Ongoing Tech &amp; Software"/>
  </r>
  <r>
    <x v="5"/>
    <s v="Lan Truong"/>
    <x v="22"/>
    <s v="Evaluation Specialist"/>
    <m/>
    <s v=" $-   "/>
    <s v="Further followup needed.  Review SEA categorical programs and any vacancies in the same unit."/>
    <s v="HOLD"/>
    <s v="New Staffing"/>
  </r>
  <r>
    <x v="5"/>
    <s v="Lan Truong"/>
    <x v="22"/>
    <s v="Student services support"/>
    <m/>
    <n v="7500"/>
    <s v="Use federal work study or &quot;B&quot; budget"/>
    <s v="Deans choice"/>
    <s v="Student Worker"/>
  </r>
  <r>
    <x v="8"/>
    <s v="Betsy Nikolchev"/>
    <x v="23"/>
    <s v="Wifi Hotspot: Contract Reactivation"/>
    <s v="Service contract is estimated at $10/mo x 3 hotspots = $360/annually"/>
    <n v="360"/>
    <s v="Use FEI Funds"/>
    <s v="Yes"/>
    <s v="Ongoing Tech &amp; Software"/>
  </r>
  <r>
    <x v="8"/>
    <s v="Betsy Nikolchev"/>
    <x v="23"/>
    <s v="Cellular Device &amp; Service Contract, 4 VGA/HDMI Adapters for Mac Laptops, 8 - 10 (25ft) Extension Cords, 4 Portable/Bluetooth Speakers, Projector &amp; Portable Projector Screen"/>
    <s v="estimate - 2550_x000a_"/>
    <n v="2550"/>
    <s v="Ongoing costs for service.  Charge-back process.  Use District policy (contact Diana Cohn).  Utilize Foundation or Grant dollars for costs."/>
    <s v="Yes"/>
    <s v="New Tech &amp; Software"/>
  </r>
  <r>
    <x v="5"/>
    <s v="Kevin Harral"/>
    <x v="24"/>
    <s v="CampusLogic (CL)"/>
    <n v="54000"/>
    <n v="54000"/>
    <s v="Use grant funds first.  Then use &quot;B&quot; budget, BFAP, Pell Admin Allowance.  If none of these are available, would require to use College carryover funds."/>
    <s v="Yes"/>
    <s v="Ongoing Tech &amp; Software"/>
  </r>
  <r>
    <x v="5"/>
    <s v="Kevin Harral"/>
    <x v="24"/>
    <s v="BDM compatable desktop scanners._x000a_"/>
    <s v=" estimate $1-2000 "/>
    <n v="2000"/>
    <s v="&quot;B&quot; Budget, BFAP, Pell Admin, AA"/>
    <s v="Director's choice."/>
    <s v="New Equipment"/>
  </r>
  <r>
    <x v="5"/>
    <s v="Kevin Harral"/>
    <x v="24"/>
    <s v="Untitled - shared accountant between DA and FH or even DA/CS?FH._x000a_"/>
    <s v="30-50,000"/>
    <n v="50000"/>
    <s v="Further followup needed.  Discuss with District to see if they can provide additional reconciliation resources."/>
    <s v="HOLD"/>
    <s v="New Staffing"/>
  </r>
  <r>
    <x v="5"/>
    <s v="Kevin Harral"/>
    <x v="24"/>
    <s v="Cornerstone"/>
    <s v="estimate - $5000-10,000"/>
    <n v="10000"/>
    <s v="Use &quot;B&quot; Budget, BFAP or PELL admin allowance."/>
    <s v="Yes"/>
    <s v="New Tech &amp; Software"/>
  </r>
  <r>
    <x v="9"/>
    <s v="Sabrina Stewart "/>
    <x v="25"/>
    <s v="I would like funds to initiate a Fresh Success Program. Fresh Success uses CalFresh (food stamps) Employment &amp; Training programs to prepare low income &amp; special population students for employment. CalFresh dollars can be used to fund student success (textbooks, transportation, career workshops, etc). Students must receive CalFresh benefits, enrolled in at least one CTE, ESL or basic skills course, seeking employment, and not transferring to a four year university. Enrollment into Fresh Success provides an exemption that allows eligible students to receive CalFresh while attending college. Our responsibility will be recruitment, application process, deliver support services, all reporting."/>
    <n v="30000"/>
    <n v="30000"/>
    <s v="Need to assess this progam further.  Work with new Dean of Student Affairs when hired regarding planning.  See if Pacific Dining can receive Cal Fresh payments."/>
    <s v="No-further review is required."/>
    <s v="Perkins"/>
  </r>
  <r>
    <x v="0"/>
    <s v="Kurt Hueg"/>
    <x v="26"/>
    <s v="Amazon Web Services (AWS) virtual desktop for GIST program students (50)"/>
    <n v="9000"/>
    <n v="9000"/>
    <m/>
    <s v="Yes"/>
    <s v="Lottery Funds"/>
  </r>
  <r>
    <x v="0"/>
    <s v="Kurt Hueg"/>
    <x v="26"/>
    <s v="ESRI ArcView Site License 2019-2020 Renewal"/>
    <n v="2500"/>
    <n v="2500"/>
    <s v="Use existing funds (Lottery)"/>
    <s v="Yes"/>
    <s v="Ongoing Tech &amp; Software"/>
  </r>
  <r>
    <x v="0"/>
    <s v="Kurt Hueg"/>
    <x v="27"/>
    <s v="oral history field kits (2)"/>
    <n v="680"/>
    <n v="680"/>
    <s v="Lottery funds"/>
    <s v="Determined by the Dean"/>
    <s v="New Equipment"/>
  </r>
  <r>
    <x v="0"/>
    <s v="Kurt Hueg"/>
    <x v="27"/>
    <s v="new full-time faculty position"/>
    <s v="60000-100000"/>
    <n v="100000"/>
    <s v="Part of the faculty hiring process."/>
    <m/>
    <s v="New Staffing"/>
  </r>
  <r>
    <x v="8"/>
    <s v="Melissa Cervantes"/>
    <x v="28"/>
    <s v="Honors Institute medals with neck ribbons for students who fulfill the exit criteria of being an honors scholar"/>
    <n v="750"/>
    <n v="750"/>
    <s v="Use existing funds"/>
    <s v="Yes"/>
    <s v="New Equipment"/>
  </r>
  <r>
    <x v="8"/>
    <s v="Melissa Cervantes"/>
    <x v="28"/>
    <s v="Swag for outreach"/>
    <n v="2000"/>
    <n v="2000"/>
    <s v="Use existing funds/utilize Marketing funds."/>
    <s v="Yes"/>
    <s v="New Equipment"/>
  </r>
  <r>
    <x v="8"/>
    <s v="Melissa Cervantes"/>
    <x v="28"/>
    <s v="Registration fee for annual Bay Honors Research Symposium"/>
    <n v="2750"/>
    <n v="2750"/>
    <s v="Can pay for transportation with General Fund.  Categorical funds and or Foundation funds are allowable.  Need to follow Title 5, Section. 55220"/>
    <s v="Yes"/>
    <s v="New Equipment"/>
  </r>
  <r>
    <x v="8"/>
    <s v="Melissa Cervantes"/>
    <x v="28"/>
    <s v="Career Assessments"/>
    <n v="5000"/>
    <n v="5000"/>
    <s v="Use lottery if we tie the assessment to particular classes, or &quot;B&quot; Budget"/>
    <s v="Director/Dean's Choice."/>
    <s v="Lottery Funds"/>
  </r>
  <r>
    <x v="8"/>
    <s v="Melissa Cervantes"/>
    <x v="28"/>
    <s v="Voltaire Villanueva &amp; Debbie Lee"/>
    <n v="7000"/>
    <n v="7000"/>
    <s v="Use $1,600 then use &quot;B&quot; Budget"/>
    <s v="Deans discretion."/>
    <s v="Individual PD"/>
  </r>
  <r>
    <x v="8"/>
    <s v="Melissa Cervantes"/>
    <x v="28"/>
    <s v="SARS Anywhere"/>
    <s v="1000-4000"/>
    <n v="4000"/>
    <s v="ETS Ticket to install SARS (SSSP funds is paying for SARS) Utilize a surplus computer to install software."/>
    <s v="N/A"/>
    <s v="New Tech &amp; Software"/>
  </r>
  <r>
    <x v="8"/>
    <s v="Melissa Cervantes"/>
    <x v="28"/>
    <s v="Dedicated Honors Room"/>
    <s v="N/A"/>
    <s v="  N/A  "/>
    <s v="Wait for Hub."/>
    <s v="HOLD"/>
    <s v="New Space &amp; Facilities"/>
  </r>
  <r>
    <x v="8"/>
    <s v="Melissa Cervantes"/>
    <x v="28"/>
    <s v="Honors assistant"/>
    <s v="N/A"/>
    <s v="  N/A  "/>
    <s v="Further discussion with Equity Department.  Look at using admin assist in Equity? Hub discussions may impact this area."/>
    <s v="HOLD"/>
    <s v="New Staffing"/>
  </r>
  <r>
    <x v="5"/>
    <s v="Laurie Scolari"/>
    <x v="29"/>
    <s v="Maxfest"/>
    <n v="4400"/>
    <n v="4400"/>
    <s v="Utilize Title IX Grant funds (Fund 121202)."/>
    <s v="Yes"/>
    <s v="Department PD"/>
  </r>
  <r>
    <x v="10"/>
    <s v="Susan Cheu/Gay Krause"/>
    <x v="30"/>
    <s v="1-Bay Alarm for building 2- Toshiba copier"/>
    <n v="2700"/>
    <n v="2700"/>
    <s v="Bay Alarm is &quot;B&quot; budget.  Copier is covered by MPS"/>
    <s v="Deans Choice."/>
    <s v="Ongoing Equipment"/>
  </r>
  <r>
    <x v="10"/>
    <s v="Susan Cheu/Gay Krause"/>
    <x v="30"/>
    <s v="1. Bay alarm upgrade and doorbell installation 2. replacement classroom chairs"/>
    <n v="9500"/>
    <n v="9500"/>
    <s v="Use KCI Foundation funds and/or &quot;B&quot; budget.  Additional discussion regarding cameras with Human Resources regarding employee contract language and Board policy.  In 2019-20, Finance Division will provide an analysis for Bay Alarm expenses college-wide to have 1 contract and do chargebacks to the departments utilizing the services."/>
    <s v="Yes for Bay Alarm, No for cameras."/>
    <s v="New Equipment"/>
  </r>
  <r>
    <x v="10"/>
    <s v="Susan Cheu/Gay Krause"/>
    <x v="30"/>
    <s v="Creation of marketing materials to promote community awareness of the Makerspace at Foothill College, KCI programs, workshops, certificates, events and camps. Including possible video production"/>
    <n v="20000"/>
    <n v="20000"/>
    <s v="Approved $5,000 for Makerspace Marketing."/>
    <s v="Yes"/>
    <s v="Perkins"/>
  </r>
  <r>
    <x v="10"/>
    <s v="Susan Cheu/Gay Krause"/>
    <x v="30"/>
    <s v="1-modernzation of 4008 2- replace floor in Makerspace, and building3-replacement of dome"/>
    <n v="35000"/>
    <n v="35000"/>
    <s v="Review bond project list.  Evaluate and assess for next bond."/>
    <s v="No"/>
    <s v="New Space &amp; Facilities"/>
  </r>
  <r>
    <x v="10"/>
    <s v="Susan Cheu/Gay Krause"/>
    <x v="30"/>
    <s v="Makerspace Specialist and Student Instructional Aides and full time faculty for"/>
    <n v="200000"/>
    <n v="200000"/>
    <m/>
    <m/>
    <s v="New Staffing"/>
  </r>
  <r>
    <x v="10"/>
    <s v="Susan Cheu/Gay Krause"/>
    <x v="30"/>
    <s v="Makerspace Coordinator Certificate 3 year project"/>
    <n v="300000"/>
    <n v="300000"/>
    <m/>
    <m/>
    <s v="Strong Workforce"/>
  </r>
  <r>
    <x v="10"/>
    <s v="Susan Cheu/Gay Krause"/>
    <x v="30"/>
    <s v="N/A"/>
    <s v="N/A"/>
    <s v="  N/A  "/>
    <m/>
    <m/>
    <s v="Department PD"/>
  </r>
  <r>
    <x v="10"/>
    <s v="Susan Cheu/Gay Krause"/>
    <x v="30"/>
    <s v="2 People KCI"/>
    <s v="N/A"/>
    <s v="  N/A  "/>
    <s v="N/A"/>
    <s v=" N/A "/>
    <s v="Individual PD"/>
  </r>
  <r>
    <x v="10"/>
    <s v="Susan Cheu/Gay Krause"/>
    <x v="30"/>
    <s v="new software and devices that will enhance technology and pedogogy"/>
    <s v="TBD"/>
    <s v="  TBD  "/>
    <s v="Not specific on what KCI wants to purchase."/>
    <s v="No"/>
    <s v="Lottery Funds"/>
  </r>
  <r>
    <x v="10"/>
    <s v="Susan Cheu/Gay Krause"/>
    <x v="30"/>
    <s v="Video Camera for telecast, Salesforce,"/>
    <s v="TBD"/>
    <s v="  TBD  "/>
    <s v="More info needed.  Cost not included.  Need to determine funding for requested item."/>
    <m/>
    <s v="New Tech &amp; Software"/>
  </r>
  <r>
    <x v="10"/>
    <s v="Susan Cheu/Gay Krause"/>
    <x v="30"/>
    <s v="Software and computer updates and replacement"/>
    <s v="TBD"/>
    <s v="  TBD  "/>
    <s v="Use existing ETS site licenses.  Use lottery funds for instructional software. "/>
    <s v="Hold."/>
    <s v="Ongoing Tech &amp; Software"/>
  </r>
  <r>
    <x v="10"/>
    <s v="Susan Cheu/Gay Krause"/>
    <x v="30"/>
    <s v="Clerical/office assistant, makerspace student workers"/>
    <m/>
    <n v="7500"/>
    <s v="Use federal work study or &quot;B&quot; budget, Foundation funds"/>
    <s v="Deans Choice"/>
    <s v="Student Worker"/>
  </r>
  <r>
    <x v="1"/>
    <s v="Debbie Lee"/>
    <x v="31"/>
    <s v="Teacher workstation - KINS classroom 2830_x000a_"/>
    <s v="N/A"/>
    <s v="  N/A  "/>
    <s v="Measure C-FFE, on recycle list"/>
    <s v="Yes"/>
    <s v="New Tech &amp; Software"/>
  </r>
  <r>
    <x v="7"/>
    <s v="Valerie Fong"/>
    <x v="32"/>
    <s v="Indoor Book Drop"/>
    <n v="745.57"/>
    <n v="745.57"/>
    <s v="&quot;B&quot; Budget"/>
    <s v="Determined by the Dean"/>
    <s v="New Equipment"/>
  </r>
  <r>
    <x v="7"/>
    <s v="Valerie Fong"/>
    <x v="32"/>
    <s v="Kwikboost Charging Stations"/>
    <n v="1500"/>
    <n v="1500"/>
    <s v="&quot;B&quot; Budget for powerstrips with USB connections."/>
    <s v="Yes to powerstrip. No to M8 Charging Station."/>
    <s v="New Tech &amp; Software"/>
  </r>
  <r>
    <x v="7"/>
    <s v="Valerie Fong"/>
    <x v="32"/>
    <s v="Library Security Gates Maintenance"/>
    <n v="3100"/>
    <n v="3100"/>
    <s v="Use &quot;B&quot; budget.  This is needed. The current gate is broken. We hired a company to provide mainteance but they need to fix the gate and the cost of the mainteance is more than the gate in the long run. Even with the new gate they will need a mainteance agreement. Maybe library instructional funds...Asha6/26/19"/>
    <s v="Deans Choice."/>
    <s v="Ongoing Equipment"/>
  </r>
  <r>
    <x v="7"/>
    <s v="Valerie Fong"/>
    <x v="32"/>
    <s v="OCLC / LC Book ordering"/>
    <n v="7500"/>
    <n v="7500"/>
    <s v="B budget"/>
    <s v="Yes"/>
    <s v="Ongoing Tech &amp; Software"/>
  </r>
  <r>
    <x v="7"/>
    <s v="Valerie Fong"/>
    <x v="32"/>
    <s v="We are asking for funding to pay faculty and classified staff to extend our hours for 7 days before and during finals week of all three quarters._x000a_We were able to provide this service in the Winter, Spring and Fall quarters of 2018. During these extended hours faculty are available to_x000a_provide research help or answer questions for any student physically in the library as well as remotely by using out chat - “Ask a Librarian”_x000a_feature. Classified staff are available to help students with circulating library materials including books, textbooks, and calculators."/>
    <n v="7500"/>
    <n v="7500"/>
    <s v="Defer to Library and STEM/TLC reorg.  committee."/>
    <s v="HOLD"/>
    <s v="Stipend"/>
  </r>
  <r>
    <x v="7"/>
    <s v="Valerie Fong"/>
    <x v="32"/>
    <s v="The library coordinator is responsible for communicating internal service area processes, procedures, and policies, developed by staff or_x000a_faculty to all parties in the library and the dean. It monitors budget to improve decision making, documents and facilitates internal and_x000a_external discussions and ensures transparency. Participates in hiring and training of P/T librarians, schedules the reference desk, coordinates_x000a_reports and documents, receives and tracks all library invoices; facilitates meetings, assists in determining the agenda, scheduling and_x000a_taking minutes. This position is crucial given our reduction in full-time and part-time faculty and need to serve Sunnyvale."/>
    <n v="10000"/>
    <n v="10000"/>
    <s v="Ask Paul and Valarie."/>
    <s v="HOLD"/>
    <s v="Stipend"/>
  </r>
  <r>
    <x v="7"/>
    <s v="Valerie Fong"/>
    <x v="32"/>
    <s v="25 rolling chairs for study rooms 3 upholstered chairs for foyer area."/>
    <n v="12950"/>
    <n v="12950"/>
    <s v="Warranty will cover the costs (lounge chairs will not be covered, but we can buy new ones in the future)."/>
    <s v="No"/>
    <s v="New Equipment"/>
  </r>
  <r>
    <x v="7"/>
    <s v="Valerie Fong"/>
    <x v="32"/>
    <s v="Springshare and LSP Software"/>
    <n v="61000"/>
    <n v="61000"/>
    <s v="Use Instructional Equipment/Library Materials Funds"/>
    <s v="Yes"/>
    <s v="New Tech &amp; Software"/>
  </r>
  <r>
    <x v="7"/>
    <s v="Valerie Fong"/>
    <x v="32"/>
    <s v="Foothill Library Database Subscriptions"/>
    <n v="175000"/>
    <n v="175000"/>
    <s v="Use existing sources of funds and maximize the use of Lottery funds."/>
    <s v="Yes"/>
    <s v="Ongoing Tech &amp; Software"/>
  </r>
  <r>
    <x v="7"/>
    <s v="Valerie Fong"/>
    <x v="32"/>
    <s v="Adjunct librarian (15 hours)"/>
    <s v="27,000 / year (39,150 with benefits)"/>
    <n v="39150"/>
    <s v="Work with District.  Possible use of float/savings for backfill."/>
    <s v="HOLD"/>
    <s v="New Staffing"/>
  </r>
  <r>
    <x v="7"/>
    <s v="Valerie Fong"/>
    <x v="32"/>
    <s v="Senior Library Technician, Acquisitions"/>
    <s v="6136 - 8202 (with benefits)"/>
    <n v="98424"/>
    <s v="Vacant positions to be evaluated by Dean and Executive Management to determine if position should be filled.  New positions need budget or use another vacant position from another department/division."/>
    <s v="HOLD"/>
    <s v="New Staffing"/>
  </r>
  <r>
    <x v="7"/>
    <s v="Valerie Fong"/>
    <x v="32"/>
    <s v="Senior Library Technician"/>
    <s v="6136 - 8202 (with benefits)"/>
    <n v="98424"/>
    <s v="Vacant positions to be evaluated by Dean and Executive Management to determine if position should be filled.  New positions need budget or use another vacant position from another department/division."/>
    <s v="HOLD"/>
    <s v="New Staffing"/>
  </r>
  <r>
    <x v="7"/>
    <s v="Valerie Fong"/>
    <x v="32"/>
    <s v="Faculty Librarian"/>
    <s v="82,859 - 136,084 (with benefits)"/>
    <n v="136084"/>
    <s v="Part of the faculty hiring process."/>
    <m/>
    <s v="New Staffing"/>
  </r>
  <r>
    <x v="7"/>
    <s v="Valerie Fong"/>
    <x v="32"/>
    <s v="Library Security Gates Replacement"/>
    <m/>
    <s v=" $-   "/>
    <s v="&quot;B&quot; budget"/>
    <s v="Determined by the Dean"/>
    <s v="New Equipment"/>
  </r>
  <r>
    <x v="7"/>
    <s v="Valerie Fong"/>
    <x v="32"/>
    <s v="General Assistant II for Technical Services, Acquisitions – 8 hours per week"/>
    <m/>
    <n v="7500"/>
    <s v="Use federal work study or &quot;B&quot; budget"/>
    <s v="Deans Choice"/>
    <s v="Student Worker"/>
  </r>
  <r>
    <x v="7"/>
    <s v="Valerie Fong"/>
    <x v="32"/>
    <s v="General Assistant II for Technical Services, Book &amp; Periodicals Processing – 12 hours per week"/>
    <m/>
    <n v="7500"/>
    <s v="Use federal work study or &quot;B&quot; budget"/>
    <s v="Deans Choice"/>
    <s v="Student Worker"/>
  </r>
  <r>
    <x v="7"/>
    <s v="Valerie Fong"/>
    <x v="32"/>
    <s v="Clerical Assistant II"/>
    <m/>
    <n v="7500"/>
    <s v="Use federal work study or &quot;B&quot; budget"/>
    <s v="Deans Choice"/>
    <s v="Student Worker"/>
  </r>
  <r>
    <x v="7"/>
    <s v="Valerie Fong"/>
    <x v="32"/>
    <s v="Books and print periodicals for the library"/>
    <n v="64000"/>
    <n v="64000"/>
    <s v="Evaluate and estimate the costs for 2019-20."/>
    <s v="Yes"/>
    <s v="Lottery Funds"/>
  </r>
  <r>
    <x v="11"/>
    <s v="Simon Pennington"/>
    <x v="33"/>
    <s v="iPad or similar Tablet"/>
    <n v="650"/>
    <n v="650"/>
    <s v="&quot;B&quot; Budget"/>
    <s v="Determined by AVP of Marketing"/>
    <s v="New Equipment"/>
  </r>
  <r>
    <x v="11"/>
    <s v="Simon Pennington"/>
    <x v="33"/>
    <s v="Department Photocopier (yearly rental contract and toner)"/>
    <n v="1440"/>
    <n v="1440"/>
    <s v="MPS"/>
    <s v="HOLD"/>
    <s v="Ongoing Equipment"/>
  </r>
  <r>
    <x v="11"/>
    <s v="Simon Pennington"/>
    <x v="33"/>
    <s v="OmniUpdate Training (Annual Conference)"/>
    <n v="6000"/>
    <n v="6000"/>
    <s v="Use &quot;B&quot; budget."/>
    <s v="Administrator's discretion."/>
    <s v="Individual PD"/>
  </r>
  <r>
    <x v="11"/>
    <s v="Simon Pennington"/>
    <x v="33"/>
    <s v="Funnelback"/>
    <n v="37000"/>
    <n v="37000"/>
    <s v="$13,000 ongoing costs and $11,000 one-time costs.  Possible sources of funding maybe SSSP. Marketing &quot;B&quot; budget, College Carryover"/>
    <s v="Yes   Note: Update the budget request from $24000 to $37000. Need to review again"/>
    <s v="New Tech &amp; Software"/>
  </r>
  <r>
    <x v="11"/>
    <s v="Simon Pennington"/>
    <x v="33"/>
    <s v="Multi-Media Coordinator"/>
    <s v="80000-90000"/>
    <n v="90000"/>
    <s v="Further discussion needed.  Do not have funding identified at this time."/>
    <s v="HOLD"/>
    <s v="New Staffing"/>
  </r>
  <r>
    <x v="11"/>
    <s v="Simon Pennington"/>
    <x v="33"/>
    <s v="Software (OmniUpdate, etc.) is provided by the District."/>
    <s v="N/A"/>
    <s v="  N/A  "/>
    <m/>
    <m/>
    <s v="Ongoing Tech &amp; Software"/>
  </r>
  <r>
    <x v="11"/>
    <s v="Simon Pennington"/>
    <x v="33"/>
    <s v="Marketing/Outreach Mini-Hub"/>
    <s v="No way to estimate at this point."/>
    <s v=" $-   "/>
    <s v="Wait for Hub.  Look at alternative areas.  Review criteria for offices/verses cubes."/>
    <s v="HOLD"/>
    <s v="New Space &amp; Facilities"/>
  </r>
  <r>
    <x v="11"/>
    <s v="Simon Pennington"/>
    <x v="33"/>
    <s v="Web Content and Technical Assistant"/>
    <m/>
    <n v="7500"/>
    <s v="Use federal work study or &quot;B&quot; budget"/>
    <s v="Deans Choice"/>
    <s v="Student Worker"/>
  </r>
  <r>
    <x v="2"/>
    <s v="Ram Subramaniam"/>
    <x v="34"/>
    <s v="Math Department Team-Building Retreat_x000a_"/>
    <n v="2000"/>
    <n v="2000"/>
    <s v="Use Basic Skills (Categorical - SEA), College Promise (Categorical as part of implementing Guided Pathways)"/>
    <s v="Yes"/>
    <s v="Department PD"/>
  </r>
  <r>
    <x v="2"/>
    <s v="Ram Subramaniam"/>
    <x v="34"/>
    <s v="Classroom supplies funded through Lotttery: dry erase markers and erasers, scientific calculators, calculator batteries, handheld whiteboards, Scantron forms, #2 pencils, bluebooks._x000a_"/>
    <n v="7700"/>
    <n v="7700"/>
    <m/>
    <s v="Yes"/>
    <s v="Lottery Funds"/>
  </r>
  <r>
    <x v="2"/>
    <s v="Ram Subramaniam"/>
    <x v="34"/>
    <s v="_x000a_Community of Practice for Math 10 and Math 48A"/>
    <n v="10000"/>
    <n v="10000"/>
    <s v="Use Basic Skills (Categorical - SEA), College Promise (Categorical as part of implementing Guided Pathways)"/>
    <s v="Yes"/>
    <s v="Department PD"/>
  </r>
  <r>
    <x v="2"/>
    <s v="Ram Subramaniam"/>
    <x v="34"/>
    <s v="Basic supplies for operation (non Lottery eligible items)_x000a_"/>
    <s v=" estimate - $2,019 "/>
    <n v="2019"/>
    <s v="&quot;B&quot; Budget"/>
    <s v="Deans decision"/>
    <s v="New Equipment"/>
  </r>
  <r>
    <x v="2"/>
    <s v="Ram Subramaniam"/>
    <x v="34"/>
    <s v="Site license for MathType_x000a_"/>
    <s v="$ 200 annual "/>
    <n v="200"/>
    <m/>
    <s v="Yes"/>
    <s v="Lottery Funds"/>
  </r>
  <r>
    <x v="2"/>
    <s v="Ram Subramaniam"/>
    <x v="34"/>
    <s v="Money to purchase classroom supplies to support learning in the classroom._x000a_"/>
    <s v="$1,000 annual"/>
    <n v="1000"/>
    <m/>
    <s v="Yes"/>
    <s v="Lottery Funds"/>
  </r>
  <r>
    <x v="2"/>
    <s v="Ram Subramaniam"/>
    <x v="34"/>
    <s v="Site license for Matlab"/>
    <s v="$500 each year + $1500 every 3 years"/>
    <n v="2000"/>
    <m/>
    <s v="Yes"/>
    <s v="Lottery Funds"/>
  </r>
  <r>
    <x v="2"/>
    <s v="Ram Subramaniam"/>
    <x v="34"/>
    <s v="Site license for Mathematica"/>
    <s v="$6,000 annual"/>
    <n v="6000"/>
    <m/>
    <s v="Yes"/>
    <s v="Lottery Funds"/>
  </r>
  <r>
    <x v="2"/>
    <s v="Ram Subramaniam"/>
    <x v="34"/>
    <s v="Site license for Colytix ARTIST App"/>
    <s v="3000 per quarter for use of this software in the whole department"/>
    <n v="12000"/>
    <s v="Could be considered in the future."/>
    <s v="No"/>
    <s v="Lottery Funds"/>
  </r>
  <r>
    <x v="2"/>
    <s v="Ram Subramaniam"/>
    <x v="34"/>
    <s v="_x000a_Photocopier and warranty plan(location: Building 4100)_x000a_"/>
    <s v="estimate - $10,000"/>
    <n v="10000"/>
    <s v="MPS Project (retain location)"/>
    <s v="Yes"/>
    <s v="New Equipment"/>
  </r>
  <r>
    <x v="2"/>
    <s v="Ram Subramaniam"/>
    <x v="34"/>
    <s v="Equipment, supplies, and services for Let's Play Math outreach event"/>
    <s v="estimate - $5,000 annual_x000a_"/>
    <n v="5000"/>
    <s v="&quot;B&quot; Budget, Foundation Funds"/>
    <s v="Deans choice"/>
    <s v="New Equipment"/>
  </r>
  <r>
    <x v="2"/>
    <s v="Ram Subramaniam"/>
    <x v="34"/>
    <s v="Add drainage to the alcove where office number 4136 resides."/>
    <s v="Jennifer Mahato would be the best person to answer this question._x000a_"/>
    <s v=" $-   "/>
    <s v="Facilities is reviewing all water issues for repair across the campus. "/>
    <s v="Yes"/>
    <s v="New Space &amp; Facilities"/>
  </r>
  <r>
    <x v="2"/>
    <s v="Ram Subramaniam"/>
    <x v="34"/>
    <s v="Instructional Assistant (Also referred to as Embedded (in-class) Student Tutor.)_x000a_"/>
    <m/>
    <n v="7500"/>
    <s v="Basic Skills/Equity funds"/>
    <s v="Deans Choice"/>
    <s v="Student Worker"/>
  </r>
  <r>
    <x v="2"/>
    <s v="Ram Subramaniam"/>
    <x v="34"/>
    <s v="Student office assistant(s)._x000a_"/>
    <m/>
    <n v="7500"/>
    <s v="Direct students to the hub."/>
    <s v="No"/>
    <s v="Student Worker"/>
  </r>
  <r>
    <x v="1"/>
    <s v="Debbie Lee"/>
    <x v="35"/>
    <s v="General music instructor"/>
    <s v="N/A_x000a_"/>
    <n v="108025"/>
    <s v="Part of the faculty hiring process."/>
    <m/>
    <s v="New Staffing"/>
  </r>
  <r>
    <x v="12"/>
    <s v="Lene Whitley-Putz"/>
    <x v="36"/>
    <s v="ALLY_x000a_"/>
    <s v=" 10,000"/>
    <n v="10000"/>
    <s v="$10k is ongoing costs also in line 25 for new tech and software. Lottery or &quot;B&quot; Budget."/>
    <s v="Deans Choice"/>
    <s v="Lottery Funds"/>
  </r>
  <r>
    <x v="12"/>
    <s v="Lene Whitley-Putz"/>
    <x v="36"/>
    <s v="Online Learning Faculty"/>
    <s v="_x000a_68,000-120,000"/>
    <n v="120000"/>
    <s v="Part of the faculty hiring process."/>
    <m/>
    <s v="New Staffing"/>
  </r>
  <r>
    <x v="12"/>
    <s v="Lene Whitley-Putz"/>
    <x v="36"/>
    <s v="Evaluation Kit"/>
    <s v="_x000a_estimate - 7500_x000a_"/>
    <n v="7500"/>
    <s v=" Possible sources of funds &quot;B&quot; Budget, or Lottery."/>
    <s v="Dean's Choice."/>
    <s v="New Tech &amp; Software"/>
  </r>
  <r>
    <x v="12"/>
    <s v="Lene Whitley-Putz"/>
    <x v="36"/>
    <s v="Instructure ARC or PlayPosit"/>
    <s v="estimate - 15,000"/>
    <n v="15000"/>
    <s v="Work with Lene to review budget options, &quot;B&quot; Budget, Lottery"/>
    <s v="Yes"/>
    <s v="New Tech &amp; Software"/>
  </r>
  <r>
    <x v="12"/>
    <s v="Lene Whitley-Putz"/>
    <x v="36"/>
    <s v="Camtasia, Screencast-o-Matic"/>
    <s v="estimate - 2,000-4,000"/>
    <n v="4000"/>
    <s v="Use &quot;B&quot; budget and/or Lottery Funds"/>
    <s v="Yes"/>
    <s v="New Tech &amp; Software"/>
  </r>
  <r>
    <x v="12"/>
    <s v="Lene Whitley-Putz"/>
    <x v="36"/>
    <s v="ALLY"/>
    <s v="estimate - 40,000"/>
    <n v="40000"/>
    <s v="Use &quot;B&quot; budget and/or Lottery Funds"/>
    <s v="Yes"/>
    <s v="New Tech &amp; Software"/>
  </r>
  <r>
    <x v="12"/>
    <s v="Lene Whitley-Putz"/>
    <x v="36"/>
    <s v="Panopto"/>
    <s v="estimate - 5,000-7,500_x000a_"/>
    <n v="7500"/>
    <s v="Use &quot;B&quot; budget and/or Lottery Funds"/>
    <s v="Yes"/>
    <s v="New Tech &amp; Software"/>
  </r>
  <r>
    <x v="12"/>
    <s v="Lene Whitley-Putz"/>
    <x v="36"/>
    <s v="Office, Instructional Design"/>
    <s v="N/A"/>
    <s v="  N/A  "/>
    <s v="In process of moving to 2120 in Campus Center."/>
    <s v="Completed"/>
    <s v="New Space &amp; Facilities"/>
  </r>
  <r>
    <x v="12"/>
    <s v="Lene Whitley-Putz"/>
    <x v="36"/>
    <s v="_x000a_Learning Glass"/>
    <s v="quote - 12,000"/>
    <n v="12000"/>
    <s v="Lottery funds and &quot;B&quot; budget"/>
    <s v="Deans decision"/>
    <s v="New Equipment"/>
  </r>
  <r>
    <x v="12"/>
    <s v="Lene Whitley-Putz"/>
    <x v="36"/>
    <s v="MDD Hosting"/>
    <n v="610"/>
    <n v="610"/>
    <s v="B Budget"/>
    <s v="Yes"/>
    <s v="Ongoing Tech &amp; Software"/>
  </r>
  <r>
    <x v="12"/>
    <s v="Lene Whitley-Putz"/>
    <x v="36"/>
    <s v="@ONE Courses"/>
    <n v="7500"/>
    <n v="7500"/>
    <s v="Utilize CVC-OEI grant funds."/>
    <s v="Yes"/>
    <s v="Department PD"/>
  </r>
  <r>
    <x v="7"/>
    <s v="Valerie Fong"/>
    <x v="37"/>
    <s v="Printer"/>
    <s v="estimate - $700"/>
    <n v="700"/>
    <s v="MPS Project (review location), &quot;B&quot; Budget"/>
    <s v="Yes"/>
    <s v="New Equipment"/>
  </r>
  <r>
    <x v="7"/>
    <s v="Valerie Fong"/>
    <x v="37"/>
    <s v="Clerical Assistant IV"/>
    <m/>
    <n v="7500"/>
    <s v="Use federal work study or &quot;B&quot; budget"/>
    <s v="Deans Choice"/>
    <s v="Student Worker"/>
  </r>
  <r>
    <x v="1"/>
    <s v="Debbie Lee"/>
    <x v="38"/>
    <s v="Fit mate pro service contract/ $1900 for a year"/>
    <n v="1900"/>
    <n v="1900"/>
    <s v="This is a mainteance contract for existing equipment. B budget or lottery if qualified per dean approval...asha 6/26/19"/>
    <s v="Deans Choice."/>
    <s v="Ongoing Equipment"/>
  </r>
  <r>
    <x v="1"/>
    <s v="Debbie Lee"/>
    <x v="38"/>
    <s v="Fit mate pro service contract/ $1900 for a year. _x000a_The Extended Service Plan (Full Service) provides ongoing service which includes parts_x000a_replacement, labor and repair services as needed for FITMATE PRO. The product will be repaired and performance tested -- with priority_x000a_scheduling. In addition, this plan includes an annual pre-scheduled* calibration (see Calibration Services) with calibration certificate and_x000a_software updates. 2-day return freight charges are included in the price. Customer is responsible for inbound shipping. The plan does not_x000a_cover consumables, consumable sensors (except for the one provided with the pre-scheduled calibration), fuses and disposable batteries"/>
    <n v="1900"/>
    <n v="1900"/>
    <m/>
    <s v="Yes"/>
    <s v="Perkins"/>
  </r>
  <r>
    <x v="1"/>
    <s v="Debbie Lee"/>
    <x v="38"/>
    <s v="dedicated laptop for Personal Trainer program"/>
    <n v="2000"/>
    <n v="2000"/>
    <s v="&quot;B&quot; Budget"/>
    <s v="Deans choice"/>
    <s v="New Equipment"/>
  </r>
  <r>
    <x v="1"/>
    <s v="Debbie Lee"/>
    <x v="38"/>
    <s v="Consumable Instructional Materials for in-class use by student"/>
    <n v="5000"/>
    <n v="5000"/>
    <m/>
    <s v="Deans Choice"/>
    <s v="Lottery Funds"/>
  </r>
  <r>
    <x v="1"/>
    <s v="Debbie Lee"/>
    <x v="38"/>
    <s v="Annual professional development conferences for Personal Trainer facult"/>
    <n v="6500"/>
    <n v="6500"/>
    <s v="Use Perkins funds."/>
    <s v="Deans discretion."/>
    <s v="Individual PD"/>
  </r>
  <r>
    <x v="1"/>
    <s v="Debbie Lee"/>
    <x v="38"/>
    <s v="Variety of equipment that would replace broken or worn equipment."/>
    <n v="8000"/>
    <n v="8000"/>
    <s v="Need per cost for the individual items-If less than $1000, use lottery funds."/>
    <s v="Deans decision"/>
    <s v="New Equipment"/>
  </r>
  <r>
    <x v="1"/>
    <s v="Debbie Lee"/>
    <x v="38"/>
    <s v="maintence and upgrade of Personal Trainer equpment"/>
    <n v="9000"/>
    <n v="9000"/>
    <s v="Perkins funds"/>
    <s v="Yes"/>
    <s v="Strong Workforce"/>
  </r>
  <r>
    <x v="1"/>
    <s v="Debbie Lee"/>
    <x v="38"/>
    <s v="Advertising, Marketing, Outreach for Personal Trainer Program. _x000a_Open house events, career exploration events with industry speakers,_x000a_marketing and other promotional activities"/>
    <n v="10000"/>
    <n v="10000"/>
    <s v="Provide Marketing a budget of Perkins funds that will support all CTE areas."/>
    <s v="Yes"/>
    <s v="Perkins"/>
  </r>
  <r>
    <x v="4"/>
    <s v="Ram Subramaniam"/>
    <x v="39"/>
    <s v="PHT Advisory Board Bi-Annual Meeting Supplies: The PHT Advisory Board is required to meet 2 times a year as set by ASHP/ACPE Accreditation. Our industry partners must participate in guiding, providing feedback and approving our curriculum, experiential sites and program policies. They must also approve the requirements needed of our students to graduate as competent pharmacy technicians. This request will fund for the cost of food/non-alcoholic beverages, printed documents (Advisory Board Member Manual, agenda etc) and other materials and supplies needed to conduct each meeting."/>
    <n v="350"/>
    <n v="350"/>
    <s v="Workforce and Perkins budget currently pays for all advisory board meetings"/>
    <s v="Yes"/>
    <s v="Perkins"/>
  </r>
  <r>
    <x v="4"/>
    <s v="Ram Subramaniam"/>
    <x v="39"/>
    <s v="Online teaching Certification, Online Pedagogy Registration/Tuition Fees, Pharmacist/Pharmacy Tech CE"/>
    <n v="1100"/>
    <n v="1100"/>
    <s v="Use conference funds and work with Online Education."/>
    <s v="Yes"/>
    <s v="Department PD"/>
  </r>
  <r>
    <x v="4"/>
    <s v="Ram Subramaniam"/>
    <x v="39"/>
    <s v="Cypress RxBlu Software"/>
    <n v="1500"/>
    <n v="1500"/>
    <s v="Lottery funds"/>
    <s v="Yes"/>
    <s v="Ongoing Tech &amp; Software"/>
  </r>
  <r>
    <x v="4"/>
    <s v="Ram Subramaniam"/>
    <x v="39"/>
    <s v="Foothill College Pharmacy Technology banners, flags, signage, table cloth and promotional items for marketing the program to prospective students. The request will fund for the cost of all marketing material need to inform students/community members of our Pharmacy Technology Program. These items will also be used in High School/Adult Ed and other Outreach sessions and events."/>
    <n v="2500"/>
    <n v="2500"/>
    <s v="Work with Marketing on this.  Fudning from Perkins for Marketing should cover print collateral. Other swag has to come out of b-budgets"/>
    <s v="Yes"/>
    <s v="Perkins"/>
  </r>
  <r>
    <x v="4"/>
    <s v="Ram Subramaniam"/>
    <x v="39"/>
    <s v="Pay for TIME spent for Part-Time faculty to attend professional development/Online training modules or in person."/>
    <n v="3000"/>
    <n v="3000"/>
    <s v="Use Part-time Faculty Workshop Funds"/>
    <s v="Yes"/>
    <s v="Department PD"/>
  </r>
  <r>
    <x v="4"/>
    <s v="Ram Subramaniam"/>
    <x v="39"/>
    <s v="5000: Other operating Expenses and Services: This request will fund various types of training such as webinars, professional development conferences and Online CE for faculty members to learn and implement new pedagogy for Pharmacy Online/Hybrid course development, pharmacy lab training, inter-professional education and curriculum/lesson plan development for the new 2 track Pharmacy Technician Training program model set by ASHP/ACPE accreditation."/>
    <n v="3300"/>
    <n v="3300"/>
    <m/>
    <s v="Yes"/>
    <s v="Perkins"/>
  </r>
  <r>
    <x v="4"/>
    <s v="Ram Subramaniam"/>
    <x v="39"/>
    <s v="Pharmacy Technology Open Lab Student Support Sessions"/>
    <n v="6500"/>
    <n v="6500"/>
    <s v="USe NCBH- charge to CTE tutoring-fund 80% and 20% would be agaist 1320"/>
    <s v="Yes"/>
    <s v="Strong Workforce"/>
  </r>
  <r>
    <x v="4"/>
    <s v="Ram Subramaniam"/>
    <x v="39"/>
    <s v="1. ASHP/ACPE Accreditation Year 2019-2020: To complete Self Survey, Response report, Site visit and all things related to re-accreditation process. Stipend will compensate the individual for time spent in preparing self survey, artifacts, response reports, practice session meetings, facility preparation for ASHP/ACPE Accreditation."/>
    <n v="14000"/>
    <n v="14000"/>
    <s v="One-time College Carryover funds"/>
    <s v="Yes"/>
    <s v="Stipend"/>
  </r>
  <r>
    <x v="4"/>
    <s v="Ram Subramaniam"/>
    <x v="39"/>
    <s v="Inter-professional Education for Allied Health Programs"/>
    <s v="$15,000 ( not including release time)"/>
    <n v="15000"/>
    <s v="Strong Workforce "/>
    <s v="YES"/>
    <s v="Strong Workforce"/>
  </r>
  <r>
    <x v="4"/>
    <s v="Ram Subramaniam"/>
    <x v="39"/>
    <s v="Pharmacy Technology Program Re-structure: Entry Level Program/Advanced Level Program Certificate/Dual Enrollment and Pathway to Pharmacy School"/>
    <s v="$18,000 (not including release time)"/>
    <n v="18000"/>
    <s v="SWP to pay for additional release time to rework degree for accreditation (actual cost for 27% (60%-33%) is approx. $31,000."/>
    <s v="Yes"/>
    <s v="Strong Workforce"/>
  </r>
  <r>
    <x v="4"/>
    <s v="Ram Subramaniam"/>
    <x v="39"/>
    <s v="1000: Instructional Salaries: Additional faculty members are needed to supervise and validate students completing various pharmacy laboratory skills, assist in the monitoring of proper technology/software used for compounded pharmacy products and to mentor and coach students so they are competent in the required skills sets needed to meet pharmacy industry standards for externship placement. 3000: Employee Benefits correlated to 1000 code_x000a_"/>
    <s v="3300_x000a_"/>
    <n v="3300"/>
    <s v="USe CTE TUTORING fund in SWP for any supplemental instruction. "/>
    <s v="Yes"/>
    <s v="Perkins"/>
  </r>
  <r>
    <x v="4"/>
    <s v="Ram Subramaniam"/>
    <x v="39"/>
    <s v="Allied Health Sciences (AHS) Skills Laboratory"/>
    <s v="estimate - $250,000"/>
    <n v="250000"/>
    <s v="Review potential alternative spaces including Sunnyvale Ed. Center."/>
    <s v="HOLD"/>
    <s v="New Space &amp; Facilities"/>
  </r>
  <r>
    <x v="4"/>
    <s v="Ram Subramaniam"/>
    <x v="39"/>
    <s v="Ridley Barron Patient Safety Online Video Viewing Subscription"/>
    <n v="250"/>
    <n v="250"/>
    <m/>
    <s v="Deans Choice"/>
    <s v="Lottery Funds"/>
  </r>
  <r>
    <x v="4"/>
    <s v="Ram Subramaniam"/>
    <x v="39"/>
    <s v="Angela Su"/>
    <n v="2500"/>
    <n v="2500"/>
    <s v="Use $1,600 then use &quot;B&quot; Budget"/>
    <s v="Dean's discretion."/>
    <s v="Individual PD"/>
  </r>
  <r>
    <x v="4"/>
    <s v="Ram Subramaniam"/>
    <x v="39"/>
    <s v="Trajecsys"/>
    <n v="2500"/>
    <n v="2500"/>
    <s v="As long as the software supports student learning."/>
    <s v="Deans Choice"/>
    <s v="Lottery Funds"/>
  </r>
  <r>
    <x v="4"/>
    <s v="Ram Subramaniam"/>
    <x v="39"/>
    <s v="PHT Reference Software and textbooks"/>
    <n v="2500"/>
    <n v="2500"/>
    <m/>
    <s v="Deans Choice"/>
    <s v="Lottery Funds"/>
  </r>
  <r>
    <x v="4"/>
    <s v="Ram Subramaniam"/>
    <x v="39"/>
    <s v="Various printing needs of all PHT Program materials_x000a_"/>
    <n v="3000"/>
    <n v="3000"/>
    <s v="Only materials used by students would qualify."/>
    <s v="Deans Choice"/>
    <s v="Lottery Funds"/>
  </r>
  <r>
    <x v="4"/>
    <s v="Ram Subramaniam"/>
    <x v="39"/>
    <s v="Consumable and Non-consumable pharmacy lab/course supplies."/>
    <n v="5000"/>
    <n v="5000"/>
    <m/>
    <s v="Deans Choice"/>
    <s v="Lottery Funds"/>
  </r>
  <r>
    <x v="1"/>
    <s v="Debbie Lee"/>
    <x v="40"/>
    <s v="PHED Programs large equipment request "/>
    <s v=" estimate - $46,200 "/>
    <n v="46200"/>
    <s v="Interim dean (Debbie Lee) will workMike Teijeiro.  Items could be purchased using Measure C FF&amp;E funds."/>
    <s v="HOLD"/>
    <s v="New Equipment"/>
  </r>
  <r>
    <x v="1"/>
    <s v="Debbie Lee"/>
    <x v="40"/>
    <s v="PHED Programs small equipment request "/>
    <s v="estimate - $6,174.30"/>
    <n v="6174.3"/>
    <s v="Lottery"/>
    <s v="Deans decision"/>
    <s v="New Equipment"/>
  </r>
  <r>
    <x v="1"/>
    <s v="Debbie Lee"/>
    <x v="41"/>
    <s v="Adobe CC and Adobe LightRoom"/>
    <n v="160"/>
    <n v="160"/>
    <s v="Lottery"/>
    <s v="Yes"/>
    <s v="Ongoing Tech &amp; Software"/>
  </r>
  <r>
    <x v="1"/>
    <s v="Debbie Lee"/>
    <x v="41"/>
    <s v="Because there is a temporary loss of scheduled TEA work hours this Spring quarter 2019 due a serious illness in the employee’s family, we anticipate the need for some hours to complete the reorganization project that has been ongoing since Winter 2019. There is still some work to finish. This amount would be needed in the 2019-2020 academic year."/>
    <n v="1000"/>
    <n v="1000"/>
    <s v="&quot;B&quot; Budget"/>
    <s v="Dean's choice"/>
    <s v="Stipend"/>
  </r>
  <r>
    <x v="1"/>
    <s v="Debbie Lee"/>
    <x v="41"/>
    <s v="Flash light meters "/>
    <n v="2500"/>
    <n v="2500"/>
    <m/>
    <s v="Deans Choice"/>
    <s v="Lottery Funds"/>
  </r>
  <r>
    <x v="1"/>
    <s v="Debbie Lee"/>
    <x v="41"/>
    <s v="Studio Equipment Update"/>
    <n v="25000"/>
    <n v="25000"/>
    <s v="Existing equipment is sufficient, limit enrollment in studio courses."/>
    <s v="No"/>
    <s v="New Equipment"/>
  </r>
  <r>
    <x v="1"/>
    <s v="Debbie Lee"/>
    <x v="41"/>
    <s v=" Photography equipment update"/>
    <n v="25000"/>
    <n v="25000"/>
    <s v="Use existing equipment."/>
    <s v="No"/>
    <s v="Perkins"/>
  </r>
  <r>
    <x v="1"/>
    <s v="Debbie Lee"/>
    <x v="41"/>
    <s v="1) Capital Equipment (Same as requested above in Equipment Request category)._x000a_2) Photography Department Open House Event"/>
    <s v="1) $25,000_x000a_ 2) Unknown at this time. Project details have yet to be discussed."/>
    <n v="25000"/>
    <s v="Faculty retiring, unsure of programming or further needs"/>
    <s v="No"/>
    <s v="Strong Workforce"/>
  </r>
  <r>
    <x v="1"/>
    <s v="Debbie Lee"/>
    <x v="41"/>
    <s v="Studio Update "/>
    <s v="Unknown, until further research is made."/>
    <s v=" $-   "/>
    <s v="Need to have more information related to the HUB and its impact on space.   Assess items currently stored in the facility."/>
    <s v="HOLD"/>
    <s v="New Space &amp; Facilities"/>
  </r>
  <r>
    <x v="1"/>
    <s v="Debbie Lee"/>
    <x v="41"/>
    <s v="1) Full time Instructor_x000a_2) Full time Staff"/>
    <s v="Unknown. Based on the current contract salaries when replacements are hired."/>
    <n v="198025"/>
    <s v="Part of the faculty hiring process."/>
    <m/>
    <s v="New Staffing"/>
  </r>
  <r>
    <x v="1"/>
    <s v="Debbie Lee"/>
    <x v="41"/>
    <s v="Photography Assistant"/>
    <m/>
    <n v="7500"/>
    <s v="Use federal work study or &quot;B&quot; budget"/>
    <s v="Deans Choice"/>
    <s v="Student Worker"/>
  </r>
  <r>
    <x v="2"/>
    <s v="Ram Subramaniam"/>
    <x v="42"/>
    <s v="PocketLab Accessories"/>
    <n v="431.8"/>
    <n v="431.8"/>
    <m/>
    <s v="Deans Choice"/>
    <s v="Lottery Funds"/>
  </r>
  <r>
    <x v="2"/>
    <s v="Ram Subramaniam"/>
    <x v="42"/>
    <s v="Slit Films"/>
    <n v="1440"/>
    <n v="1440"/>
    <s v="Lottery"/>
    <s v="Deans decision"/>
    <s v="New Equipment"/>
  </r>
  <r>
    <x v="2"/>
    <s v="Ram Subramaniam"/>
    <x v="42"/>
    <s v="30 PocketLab Voyagers"/>
    <n v="4632.83"/>
    <n v="4632.83"/>
    <s v="Lottery"/>
    <s v="Deans decision"/>
    <s v="New Equipment"/>
  </r>
  <r>
    <x v="2"/>
    <s v="Ram Subramaniam"/>
    <x v="42"/>
    <s v="8 PASCO 850 Universal Interfaces"/>
    <n v="7992"/>
    <n v="7992"/>
    <s v="Measure C FF&amp;E"/>
    <s v="Dean should review for need and approve."/>
    <s v="New Equipment"/>
  </r>
  <r>
    <x v="5"/>
    <s v="Laurie Scolari"/>
    <x v="43"/>
    <s v="MEDICAT (electronic medical record keeping system) -Annual Subscription Fe"/>
    <n v="10000"/>
    <n v="10000"/>
    <s v="Use Health Services Fees for software cost"/>
    <s v="Yes"/>
    <s v="New Tech &amp; Software"/>
  </r>
  <r>
    <x v="5"/>
    <s v="Laurie Scolari"/>
    <x v="43"/>
    <s v="MEDICAT (electronic medical record keeping system)- Annual Subscription Fee"/>
    <n v="10000"/>
    <n v="10000"/>
    <s v="Duplicate - Health Service Fee (Currently funded by Health Fees (Fund 121020))"/>
    <s v="Yes"/>
    <s v="Ongoing Tech &amp; Software"/>
  </r>
  <r>
    <x v="5"/>
    <s v="Laurie Scolari"/>
    <x v="43"/>
    <s v="A Part-Time Counselor is cost-effective and we will be able to serve more students. The scope of services can be expanded and diversified_x000a_with more outreach and training. We will have better office coverage for students seeking drop-in or scheduled appointments. Duties include_x000a_intake, evaluation and brief therapy; crisis intervention; safety checks, case management; referrals to campus and community resources;_x000a_and consultation with faculty, staff and administrators regarding mental health issues. Administer mental health and other risk assessment_x000a_instruments that contribute to appropriate treatment planning and fosters student wellness and campus safety. Maintain all required client_x000a_records and reports."/>
    <n v="40000"/>
    <n v="40000"/>
    <s v="Health Services Program has an annual deficit and needs to be reviewed in 2019-20."/>
    <s v="No"/>
    <s v="Stipend"/>
  </r>
  <r>
    <x v="0"/>
    <s v="Kurt Hueg"/>
    <x v="44"/>
    <s v="SPSS - Statistical Software Program"/>
    <n v="8000"/>
    <n v="8000"/>
    <s v="Lottery"/>
    <s v="Yes"/>
    <s v="Ongoing Tech &amp; Software"/>
  </r>
  <r>
    <x v="0"/>
    <s v="Kurt Hueg"/>
    <x v="44"/>
    <s v="20 New PC Laptops for Room 3106, the Social Science Lab"/>
    <n v="15000"/>
    <n v="15000"/>
    <s v="Already bought 10 laptops wih Measure C refresh.  Purchase additional 10 PC laptops using Measure C funds.  Cart for charging PC laptops will need to be purchased using &quot;B&quot; budget."/>
    <s v="Yes"/>
    <s v="New Equipment"/>
  </r>
  <r>
    <x v="8"/>
    <s v="Melissa Cervantes"/>
    <x v="45"/>
    <s v="Business cards for students participating in our mentoring program"/>
    <n v="1000"/>
    <n v="1000"/>
    <s v="&quot;B&quot; Budget.  If the cards are used on campus as part of the mentoring activities than this is ok.  Caution related &quot;gift of public funds&quot;.  Limit number of cards per student that is appropriate for the activity."/>
    <s v="Deans choice"/>
    <s v="Lottery Funds"/>
  </r>
  <r>
    <x v="4"/>
    <s v="Ram Subramaniam"/>
    <x v="46"/>
    <s v="High Capacity Laser Printer and 2 cartridges"/>
    <n v="1000"/>
    <n v="1000"/>
    <s v="Should be covered by MPS unless specialized computer. "/>
    <m/>
    <s v="New Equipment"/>
  </r>
  <r>
    <x v="4"/>
    <s v="Ram Subramaniam"/>
    <x v="46"/>
    <s v="Quarterly Clinical Instructor Meetings and Advisory Board"/>
    <n v="1100"/>
    <n v="1100"/>
    <s v="Use Perkins funds."/>
    <s v="Yes"/>
    <s v="Department PD"/>
  </r>
  <r>
    <x v="4"/>
    <s v="Ram Subramaniam"/>
    <x v="46"/>
    <s v="X-ray Markers"/>
    <n v="1200"/>
    <n v="1200"/>
    <m/>
    <s v="Deans Choice"/>
    <s v="Lottery Funds"/>
  </r>
  <r>
    <x v="4"/>
    <s v="Ram Subramaniam"/>
    <x v="46"/>
    <s v="HESI"/>
    <n v="1200"/>
    <n v="1200"/>
    <m/>
    <s v="Deans Choice"/>
    <s v="Lottery Funds"/>
  </r>
  <r>
    <x v="4"/>
    <s v="Ram Subramaniam"/>
    <x v="46"/>
    <s v="The RT Program will supply a class tutor for each cohort who has flexible hours to support our CTE students with additional help during off hours.  Due to the clinical course schedule, students are at a disadvantage regarding additional assistance offered by the college.  Dedicated tutors allow for content expertise as well as flexible schedules.  In the past we have only utilized one tutor, but would like to increase to two tutors to assist more students. The primary focus for the tutors will be the physics and positioning courses in Fall, the circuitry curriculum in Winter and the review course in spring."/>
    <n v="1500"/>
    <n v="1500"/>
    <s v="SWP funds to hire student tutors."/>
    <s v="Yes"/>
    <s v="Perkins"/>
  </r>
  <r>
    <x v="4"/>
    <s v="Ram Subramaniam"/>
    <x v="46"/>
    <s v="DR QC Phantom for the RT52D digital course. This phantom will allow the students to increase their knowledge of QC tests required for the optimal operation of digital radiography equipment. This knowledge relates directly to patient safety and the appropriate/accurate administration of radiation."/>
    <n v="2000"/>
    <n v="2000"/>
    <m/>
    <s v="Yes"/>
    <s v="Perkins"/>
  </r>
  <r>
    <x v="4"/>
    <s v="Ram Subramaniam"/>
    <x v="46"/>
    <s v="VisibleBody for Ipad"/>
    <n v="2500"/>
    <n v="2500"/>
    <s v="Lottery"/>
    <s v="Yes"/>
    <s v="New Tech &amp; Software"/>
  </r>
  <r>
    <x v="4"/>
    <s v="Ram Subramaniam"/>
    <x v="46"/>
    <s v="Lab Supplies"/>
    <n v="3000"/>
    <n v="3000"/>
    <m/>
    <s v="Deans Choice"/>
    <s v="Lottery Funds"/>
  </r>
  <r>
    <x v="4"/>
    <s v="Ram Subramaniam"/>
    <x v="46"/>
    <s v="Online licenses to assist students with their studies throughout the second year of the program and preparation for the national boards. This online software also acts as a resource for students in all areas of the program, specifically with radiation biology and image production, which makes up almost 25% of the program content. This will provide an additional level of support for the students."/>
    <n v="3000"/>
    <n v="3000"/>
    <s v="Lottery funds"/>
    <s v="Yes"/>
    <s v="Perkins"/>
  </r>
  <r>
    <x v="4"/>
    <s v="Ram Subramaniam"/>
    <x v="46"/>
    <s v="Trajecsys for the Class of 2021"/>
    <n v="3450"/>
    <n v="3450"/>
    <m/>
    <s v="Deans Choice"/>
    <s v="Lottery Funds"/>
  </r>
  <r>
    <x v="4"/>
    <s v="Ram Subramaniam"/>
    <x v="46"/>
    <s v="X-ray equipment maintenance"/>
    <n v="3500"/>
    <n v="3500"/>
    <s v="Fund 14 'B' Budget"/>
    <s v="Deans Choice."/>
    <s v="Ongoing Equipment"/>
  </r>
  <r>
    <x v="4"/>
    <s v="Ram Subramaniam"/>
    <x v="46"/>
    <s v="ASRT Interventional and MRI Modules"/>
    <n v="4800"/>
    <n v="4800"/>
    <s v="Lottery or Perkins."/>
    <s v="Deans choice"/>
    <s v="Lottery Funds"/>
  </r>
  <r>
    <x v="4"/>
    <s v="Ram Subramaniam"/>
    <x v="46"/>
    <s v="Faculty continually upgrade their skills through conference attendance to 1) upgrade curriculum as the industry moves from CR to DR 2) remain compliant with state regulations 3) gain knowledge for accreditation site visits. Conferences will also assist the program regarding the changing industry requirements related to ensuring that graduates are able to meet the changing professional qualifications in order to not only obtain employment, but to maintain employment as well. The conferences will also address critical areas such as interpersonal communication amongst a diverse population, team-based scenario education, and development/assessment of critical thinking."/>
    <n v="5000"/>
    <n v="5000"/>
    <s v="Use $1600 for conference funds, use Perkins afterwards."/>
    <s v="Yes"/>
    <s v="Perkins"/>
  </r>
  <r>
    <x v="4"/>
    <s v="Ram Subramaniam"/>
    <x v="46"/>
    <s v="Radiologic Technology Open Lab Student Support Hours"/>
    <n v="6540"/>
    <n v="6540"/>
    <s v="CTE  TUtoring Funding will pay for this cost."/>
    <s v="Yes"/>
    <s v="Strong Workforce"/>
  </r>
  <r>
    <x v="4"/>
    <s v="Ram Subramaniam"/>
    <x v="46"/>
    <s v="Mammography Positioning Phantom to increase student retention and understanding of positioning in the RT65 mammography course. Mammography is a growing field which our students can become certified in immediately upon graduating. Many facilities will increase the pay rate for the graduate if they have this certification, even if they do not work in the modality."/>
    <n v="7038"/>
    <n v="7038"/>
    <m/>
    <s v="Yes"/>
    <s v="Perkins"/>
  </r>
  <r>
    <x v="4"/>
    <s v="Ram Subramaniam"/>
    <x v="46"/>
    <s v="X-ray Phantom Shoulder for RT51B, 53BL and 53 courses. Shoulder is a complex area of the body. Acquiring a phantom will allow students hands on experience to gain the knowledge to increase essential critical thinking skills in the didactic, laboratory and clinical environments. The phantom will be used in the on campus energized lab as well as brought to our clinical sites to increase educational opportunities."/>
    <n v="7300"/>
    <n v="7300"/>
    <m/>
    <s v="Yes"/>
    <s v="Perkins"/>
  </r>
  <r>
    <x v="4"/>
    <s v="Ram Subramaniam"/>
    <x v="46"/>
    <s v="Student syllabi and handbooks for first and second year courses - RT51A-C, RT55A-C, RT54A-C, RT52D, RT62A, RT63B, RT62B, RT65, RT63"/>
    <n v="10000"/>
    <n v="10000"/>
    <m/>
    <s v="Deans Choice"/>
    <s v="Lottery Funds"/>
  </r>
  <r>
    <x v="4"/>
    <s v="Ram Subramaniam"/>
    <x v="46"/>
    <s v="Simulation Lab"/>
    <n v="15000"/>
    <n v="15000"/>
    <s v="Review potential alternative spaces including Sunnyvale Ed. Center."/>
    <s v="HOLD"/>
    <s v="New Space &amp; Facilities"/>
  </r>
  <r>
    <x v="4"/>
    <s v="Ram Subramaniam"/>
    <x v="46"/>
    <s v="Health Careers Coordinator"/>
    <n v="60000"/>
    <n v="60000"/>
    <s v="Student Faculty Support Center Staff should be able to respond to student's questions."/>
    <s v="No"/>
    <s v="New Staffing"/>
  </r>
  <r>
    <x v="4"/>
    <s v="Ram Subramaniam"/>
    <x v="47"/>
    <s v="Update software C &amp; S solutions"/>
    <n v="5000"/>
    <n v="5000"/>
    <s v="Lottery - duplicate?"/>
    <s v="Yes"/>
    <s v="Ongoing Tech &amp; Software"/>
  </r>
  <r>
    <x v="4"/>
    <s v="Ram Subramaniam"/>
    <x v="47"/>
    <s v="New PC computers for the lab and for faculty Lisa Hills"/>
    <s v="3000-10000"/>
    <n v="10000"/>
    <s v="Follow computer refresh schedule and change to PC's.  For the faculty, Measure C refresh fund will be used. "/>
    <s v="Yes"/>
    <s v="New Tech &amp; Software"/>
  </r>
  <r>
    <x v="4"/>
    <s v="Ram Subramaniam"/>
    <x v="47"/>
    <s v="CPAP/Bipap machine s9 ($1,000) , new hospital bed ($20-$30K), ECG machine ($800), HFNC airvo* ($8,000), Metaneb*2 ($8,000), and Hamilton ventilator*3 ($28,000)"/>
    <m/>
    <n v="75800"/>
    <s v="Use Perkins, Strong Workforce, Measure C"/>
    <s v="Yes"/>
    <s v="New Equipment"/>
  </r>
  <r>
    <x v="4"/>
    <s v="Ram Subramaniam"/>
    <x v="47"/>
    <s v="Storage for equipment"/>
    <m/>
    <s v=" $-   "/>
    <s v="Continue to evaluate as space becomes available through Hub moves."/>
    <s v="HOLD"/>
    <s v="New Space &amp; Facilities"/>
  </r>
  <r>
    <x v="5"/>
    <s v="N/A"/>
    <x v="48"/>
    <s v="STEM internships for community college students to get real hands-on experiences in local companies or organizations. Targeting traditionally under-served students in STEM, ie female, minorities, and low-income. Provide stipend so targeted students can participate, gain, and develop the skills to look more attractive to future employers. Students are paid $2000 for eight week of work, which translates to about $15 an hour, minimum wage. Students are expected to work a total of 134 hours during the internship._x000a_"/>
    <n v="100000"/>
    <n v="100000"/>
    <s v="AWAIT new SLI DIRECTOR before funding. "/>
    <s v="No-further review is required."/>
    <s v="Perkins"/>
  </r>
  <r>
    <x v="0"/>
    <s v="Kurt Hueg"/>
    <x v="49"/>
    <s v="Continued Space for the Stanford Research Experience Program (REP)..."/>
    <s v="N/A"/>
    <s v="  N/A  "/>
    <s v="Currently in 5710."/>
    <s v="Yes"/>
    <s v="New Space &amp; Facilities"/>
  </r>
  <r>
    <x v="0"/>
    <s v="Kurt Hueg"/>
    <x v="49"/>
    <s v="Desk copies of our texts on reserve in the library"/>
    <s v="NA_x000a_"/>
    <s v="  NA_x000a_  "/>
    <s v="Use College Promise and have a limited number of copies in the class/library."/>
    <s v="Deans Choice"/>
    <s v="Lottery Funds"/>
  </r>
  <r>
    <x v="1"/>
    <s v="Debbie Lee"/>
    <x v="50"/>
    <s v="Warren Voyce, Michelle Schukraft, Alex Pacheco"/>
    <n v="4000"/>
    <n v="4000"/>
    <s v="Use Perkins funds."/>
    <s v="Deans discretion."/>
    <s v="Individual PD"/>
  </r>
  <r>
    <x v="1"/>
    <s v="Debbie Lee"/>
    <x v="50"/>
    <s v="Instructional Supplies"/>
    <n v="4000"/>
    <n v="4000"/>
    <m/>
    <s v="Deans Choice"/>
    <s v="Lottery Funds"/>
  </r>
  <r>
    <x v="1"/>
    <s v="Debbie Lee"/>
    <x v="50"/>
    <s v="Foothill Sports Medicine (CTE Program) Funding"/>
    <n v="5000"/>
    <n v="5000"/>
    <s v="Fund 2 interns at Sports Medicine"/>
    <s v="Yes"/>
    <s v="Perkins"/>
  </r>
  <r>
    <x v="1"/>
    <s v="Debbie Lee"/>
    <x v="50"/>
    <s v="Assistant Athletic Trainer (TEA)"/>
    <n v="20000"/>
    <n v="20000"/>
    <s v="Use either Fund 14 &quot;B&quot; Budget or Fund 15 Athletics Funds."/>
    <s v="Dean's choice."/>
    <s v="New Staffing"/>
  </r>
  <r>
    <x v="1"/>
    <s v="Debbie Lee"/>
    <x v="50"/>
    <s v="Instructional Assistant/Aides"/>
    <n v="20000"/>
    <n v="20000"/>
    <s v="Use &quot;B&quot; Budget as a permanent source of funds"/>
    <s v="Yes"/>
    <s v="Strong Workforce"/>
  </r>
  <r>
    <x v="1"/>
    <s v="Debbie Lee"/>
    <x v="50"/>
    <s v="Fax Machine"/>
    <s v="estimate - $200"/>
    <n v="200"/>
    <s v="B Budget"/>
    <s v="Yes"/>
    <s v="New Tech &amp; Software"/>
  </r>
  <r>
    <x v="5"/>
    <s v="Laurie Scolari"/>
    <x v="51"/>
    <s v="Basic Needs Coordinator"/>
    <n v="69333"/>
    <n v="69333"/>
    <s v="Could utilize multiple funding sources including Campus Center Use Fees &amp; College Promise Funds.  Review Campus Center Debt (COP) Payment.  Need further review.  If AB 302 passes, this position can take on some of the work necessary for tracking use and providing services to students in need."/>
    <s v="HOLD"/>
    <s v="New Staffing"/>
  </r>
  <r>
    <x v="5"/>
    <s v="Laurie Scolari"/>
    <x v="51"/>
    <s v="Basic Needs Resource Center (Owls Nest)"/>
    <s v="estimate - 1"/>
    <s v="  $-    "/>
    <s v="Wait for HUB."/>
    <s v="HOLD"/>
    <s v="New Space &amp; Facilities"/>
  </r>
  <r>
    <x v="5"/>
    <s v="Lan Truong"/>
    <x v="52"/>
    <s v="Assessment Coordinator"/>
    <s v="60,249.75 (C1-47)"/>
    <n v="60249.75"/>
    <s v="Further discussion needed. Need to review testing in general and for DRC."/>
    <s v="HOLD"/>
    <s v="New Staffing"/>
  </r>
  <r>
    <x v="5"/>
    <s v="Lan Truong"/>
    <x v="52"/>
    <s v="Elevate, Registerblast, Venngage"/>
    <n v="795"/>
    <n v="795"/>
    <s v="Lottery could be used, and &quot;B&quot; budget."/>
    <s v="Yes"/>
    <s v="Ongoing Tech &amp; Software"/>
  </r>
  <r>
    <x v="5"/>
    <s v="Lan Truong"/>
    <x v="52"/>
    <s v="Work Study Clerical Assistant"/>
    <m/>
    <n v="7500"/>
    <s v="Further discussion needed regarding Testing and Assessment Classified staffing issues."/>
    <s v="Hold"/>
    <s v="Student Worker"/>
  </r>
  <r>
    <x v="1"/>
    <s v="Debbie Lee"/>
    <x v="53"/>
    <s v="Upgrade sound and video equipment in Lohman Theatre"/>
    <s v="estimate - $72,000"/>
    <n v="72000"/>
    <s v="Measure C FF&amp;E (refresh should be reviewed).  Use Fund 115 Fine Arts/Facilities Rental Funds as a backup if Measure C funds are not available."/>
    <s v="Yes"/>
    <s v="New Equipment"/>
  </r>
  <r>
    <x v="1"/>
    <s v="Debbie Lee"/>
    <x v="53"/>
    <s v="1) Summer Internships for local secondary school students $4000 5 students  2) Short term Internships/assistantships for FH Theatre Technology students in local professional theatre settings $4000  5 students 3) Safety equipment for scene shop including new dust collection system, new panel saw and new Sawstop technology $4000"/>
    <n v="12000"/>
    <n v="12000"/>
    <s v="Yes to internship, no to equipment. Total is $8,000.  Need to review the dust collection system.  Facilities needs to be involved.  Could use Capital Fund 400 or Measure C (FF&amp;E)."/>
    <s v="Yes-for interships and assistants, hold on Safety Equipment."/>
    <s v="Perkins"/>
  </r>
  <r>
    <x v="1"/>
    <s v="Debbie Lee"/>
    <x v="53"/>
    <s v="Sound system upgrade, Lohman Theatre"/>
    <s v="$50,000 over 2 yrs"/>
    <n v="50000"/>
    <s v="Needs further discussion. Able to fund phase one to include stakeholder discussions before continuing further phases.  Suggest inviting stakeholders to Foothill or Sunnyvale to save cost on room rentals etc.  Cost estimate is approx. $10,000"/>
    <s v="Yes-for $10k"/>
    <s v="Strong Workforce"/>
  </r>
  <r>
    <x v="1"/>
    <s v="Debbie Lee"/>
    <x v="53"/>
    <s v="Facilty manager"/>
    <s v="18,000 - 40,000 depending on actual schedules and rental income offsets"/>
    <n v="40000"/>
    <s v="Evaluate existing theater positions. Further review needed."/>
    <s v="HOLD"/>
    <s v="New Staffing"/>
  </r>
  <r>
    <x v="1"/>
    <s v="Debbie Lee"/>
    <x v="53"/>
    <s v="Software to teach scenic and sound design skills"/>
    <s v="estimate - $3000-$4000"/>
    <n v="4000"/>
    <s v="Lottery funds"/>
    <s v="Yes"/>
    <s v="New Tech &amp; Software"/>
  </r>
  <r>
    <x v="1"/>
    <s v="Debbie Lee"/>
    <x v="53"/>
    <s v="Scene shop space and rehearsal space"/>
    <s v="estimate - 3.0 million"/>
    <n v="3000000"/>
    <s v="Wait for HUB.  Look at the potential of utilizing existing space."/>
    <s v="HOLD"/>
    <s v="New Space &amp; Facilities"/>
  </r>
  <r>
    <x v="1"/>
    <s v="Debbie Lee"/>
    <x v="53"/>
    <s v="Technical Theatre Assistant_x000a_"/>
    <m/>
    <n v="7500"/>
    <s v="Utilize Perkins, Fund 115 Drama Production funds."/>
    <s v="Deans Choice"/>
    <s v="Student Worker"/>
  </r>
  <r>
    <x v="7"/>
    <s v="Valerie Fong"/>
    <x v="54"/>
    <s v="1 Dry Erase Board"/>
    <n v="200"/>
    <n v="200"/>
    <s v="may have one in storage."/>
    <m/>
    <s v="New Equipment"/>
  </r>
  <r>
    <x v="7"/>
    <s v="Valerie Fong"/>
    <x v="54"/>
    <s v="Tutorial Navigators"/>
    <n v="56700"/>
    <n v="56700"/>
    <s v="Basic Skills Funds can be utilized.  Helps track students signing in and out for their tutoring sessions to collect FTES."/>
    <s v="HOLD"/>
    <s v="New Staffing"/>
  </r>
  <r>
    <x v="7"/>
    <s v="Valerie Fong"/>
    <x v="54"/>
    <s v="Student Tutors for STEM Center, TLC, and Foundations Lab"/>
    <n v="111456"/>
    <n v="111456"/>
    <s v="An option if full-time positions are not chosen."/>
    <s v="HOLD"/>
    <s v="New Staffing"/>
  </r>
  <r>
    <x v="7"/>
    <s v="Valerie Fong"/>
    <x v="54"/>
    <s v="2 Instructional Support Technicians-Discipline (10-Month)"/>
    <n v="139000"/>
    <n v="139000"/>
    <s v="The positions that are being requested at L45 for 10 months only.  Basic Skills funds  are being utilized (part of SEA).  Further discussion is needed to decide best way to fund tutoring services."/>
    <s v="HOLD"/>
    <s v="New Staffing"/>
  </r>
  <r>
    <x v="7"/>
    <s v="Valerie Fong"/>
    <x v="54"/>
    <s v="Faculty and Peer Tutor Training/Orientation/Onboarding"/>
    <s v="15,000/year"/>
    <n v="15000"/>
    <s v="Further discussion with the work group assisgned to this area."/>
    <s v="HOLD"/>
    <s v="Department PD"/>
  </r>
  <r>
    <x v="7"/>
    <s v="Valerie Fong"/>
    <x v="54"/>
    <s v="3 Bookcases"/>
    <s v="estimate - $1350"/>
    <n v="1350"/>
    <m/>
    <m/>
    <s v="New Equipment"/>
  </r>
  <r>
    <x v="7"/>
    <s v="Valerie Fong"/>
    <x v="54"/>
    <s v="Laptop"/>
    <s v="estimate - $1429.89"/>
    <n v="1429.89"/>
    <s v="Utilize TLC &quot;B&quot; budget.  Process for checking out and in."/>
    <s v="Yes"/>
    <s v="New Tech &amp; Software"/>
  </r>
  <r>
    <x v="7"/>
    <s v="Valerie Fong"/>
    <x v="54"/>
    <s v="12 Fire Tablets"/>
    <s v="estimate - $700"/>
    <n v="700"/>
    <s v="Use &quot;B&quot; budget."/>
    <s v="Yes"/>
    <s v="New Tech &amp; Software"/>
  </r>
  <r>
    <x v="5"/>
    <s v="Lan Truong"/>
    <x v="55"/>
    <s v="Ruggs Recommendation"/>
    <n v="200"/>
    <n v="200"/>
    <s v="&quot;B&quot; budget - reference material"/>
    <s v="No"/>
    <s v="Lottery Funds"/>
  </r>
  <r>
    <x v="5"/>
    <s v="Lan Truong"/>
    <x v="55"/>
    <s v="Transfer Center Brochure"/>
    <n v="2000"/>
    <n v="2000"/>
    <s v="&quot;B&quot; budget - reference material"/>
    <s v="No"/>
    <s v="Lottery Funds"/>
  </r>
  <r>
    <x v="5"/>
    <s v="Lan Truong"/>
    <x v="55"/>
    <s v="www.Eureka.org"/>
    <n v="2000"/>
    <n v="2000"/>
    <s v="Use &quot;B&quot; budget."/>
    <s v="Yes"/>
    <s v="Ongoing Tech &amp; Software"/>
  </r>
  <r>
    <x v="5"/>
    <s v="Lan Truong"/>
    <x v="55"/>
    <s v="Faculty"/>
    <n v="21600"/>
    <n v="21600"/>
    <s v="Use &quot;B&quot; Budget, SSSP/SEA funds carryover."/>
    <s v="Yes"/>
    <s v="New Staffing"/>
  </r>
  <r>
    <x v="5"/>
    <s v="Lan Truong"/>
    <x v="55"/>
    <s v="Student Assistant"/>
    <m/>
    <n v="7500"/>
    <s v="Federal Workstudy student"/>
    <s v="Deans Choice"/>
    <s v="Student Worker"/>
  </r>
  <r>
    <x v="4"/>
    <s v="Ram Subramaniam"/>
    <x v="56"/>
    <s v="X-ray maintenance_x000a_"/>
    <n v="1000"/>
    <n v="1000"/>
    <s v="Fund 14 'B' Budget"/>
    <s v="Deans Choice."/>
    <s v="Ongoing Equipment"/>
  </r>
  <r>
    <x v="4"/>
    <s v="Ram Subramaniam"/>
    <x v="56"/>
    <s v="Ultrasound maintenance"/>
    <n v="1000"/>
    <n v="1000"/>
    <s v="Fund 14 'B' Budget"/>
    <s v="Deans Choice."/>
    <s v="Ongoing Equipment"/>
  </r>
  <r>
    <x v="4"/>
    <s v="Ram Subramaniam"/>
    <x v="56"/>
    <s v="Anesthesia machine maintenance_x000a_"/>
    <n v="1125"/>
    <n v="1125"/>
    <s v="Fund 14 'B' Budget"/>
    <s v="Deans Choice."/>
    <s v="Ongoing Equipment"/>
  </r>
  <r>
    <x v="4"/>
    <s v="Ram Subramaniam"/>
    <x v="56"/>
    <s v="Microscope cleaning and calibration"/>
    <n v="2212"/>
    <n v="2212"/>
    <s v="Fund 14 'B' Budget"/>
    <s v="Deans Choice."/>
    <s v="Ongoing Equipment"/>
  </r>
  <r>
    <x v="4"/>
    <s v="Ram Subramaniam"/>
    <x v="56"/>
    <s v="Vet Tech Prep"/>
    <n v="3888"/>
    <n v="3888"/>
    <s v="Foundation Funds are used for this software, could use lottery funds. Teresa Ong will check for more information. Is this a site license."/>
    <s v="Yes"/>
    <s v="Ongoing Tech &amp; Software"/>
  </r>
  <r>
    <x v="4"/>
    <s v="Ram Subramaniam"/>
    <x v="56"/>
    <s v="Trajecsys"/>
    <n v="10500"/>
    <n v="10500"/>
    <s v="Use Lottery funds.  Can we combine the use of this software.  Review current site license.  Use past funding source (Strong Workforce Grant funds) Teresa Ong will review with area."/>
    <s v="Yes"/>
    <s v="Ongoing Tech &amp; Software"/>
  </r>
  <r>
    <x v="4"/>
    <s v="Ram Subramaniam"/>
    <x v="56"/>
    <s v="Washer/Dryer Repair"/>
    <s v="300-800"/>
    <n v="800"/>
    <s v="Fund 14 'B' Budget"/>
    <s v="Deans Choice."/>
    <s v="Ongoing Equipment"/>
  </r>
  <r>
    <x v="4"/>
    <s v="Ram Subramaniam"/>
    <x v="56"/>
    <s v="Faculty pay for open lab hours, held twice per quarter. Approximately 3 hours/ quarter for first year class = 9 hours; 3 hours/ quarter for senior class = 6 hours. 15 total hours of open lab, about 4 instructors per lab = 60 teaching hours. 60 hours x $50/hour = $3000"/>
    <s v="3300_x000a_"/>
    <n v="3300"/>
    <s v="CTE/Strong Workforce Tutoring funds."/>
    <s v="Yes"/>
    <s v="Stipend"/>
  </r>
  <r>
    <x v="4"/>
    <s v="Ram Subramaniam"/>
    <x v="56"/>
    <s v="Fluid warmer for intravenous fluids"/>
    <s v="estimate - 1000"/>
    <n v="1000"/>
    <s v="Bought using Perkins funds"/>
    <s v="Yes"/>
    <s v="New Equipment"/>
  </r>
  <r>
    <x v="4"/>
    <s v="Ram Subramaniam"/>
    <x v="56"/>
    <s v="Larry Young"/>
    <n v="596"/>
    <n v="596"/>
    <s v="Use Perkins funds."/>
    <s v="Yes"/>
    <s v="Department PD"/>
  </r>
  <r>
    <x v="4"/>
    <s v="Ram Subramaniam"/>
    <x v="56"/>
    <s v="Fear Free Handling of Pets Seminar_x000a_"/>
    <n v="1500"/>
    <n v="1500"/>
    <s v="Use Perkins funds."/>
    <s v="Yes"/>
    <s v="Department PD"/>
  </r>
  <r>
    <x v="4"/>
    <s v="Ram Subramaniam"/>
    <x v="56"/>
    <s v="Faculty supervisor for SCNAVTA (Student Chapter of National Assoc of Veterinary Technicians of America.)_x000a_"/>
    <n v="2000"/>
    <n v="2000"/>
    <s v="Not allowable for Perkins funds."/>
    <s v="No"/>
    <s v="Perkins"/>
  </r>
  <r>
    <x v="4"/>
    <s v="Ram Subramaniam"/>
    <x v="56"/>
    <s v="Professional development for full and part time faculty."/>
    <n v="5000"/>
    <n v="5000"/>
    <s v="After $1600 is used."/>
    <s v="Yes"/>
    <s v="Perkins"/>
  </r>
  <r>
    <x v="4"/>
    <s v="Ram Subramaniam"/>
    <x v="56"/>
    <s v="Supplemental Instruction_x000a_"/>
    <s v="12,540_x000a_"/>
    <n v="12540"/>
    <s v="CTE  TUtoring Funding will pay for this cost. Can only pay for 80% of the supplemental instruction (to allow for apportionment eligibility)."/>
    <s v="Yes"/>
    <s v="Strong Workforce"/>
  </r>
  <r>
    <x v="4"/>
    <s v="Ram Subramaniam"/>
    <x v="56"/>
    <s v="TEA Allied Health Tutor Position #3410"/>
    <s v="2673-4000"/>
    <n v="4000"/>
    <s v="Use &quot;B&quot; Budget. "/>
    <s v="Yes"/>
    <s v="New Staffing"/>
  </r>
  <r>
    <x v="4"/>
    <s v="Ram Subramaniam"/>
    <x v="56"/>
    <s v="Classified Staff: Instructional Facilities Manager"/>
    <s v="50,000 approx_x000a_"/>
    <n v="50000"/>
    <s v="Further review needed."/>
    <s v="HOLD"/>
    <s v="New Staffing"/>
  </r>
  <r>
    <x v="4"/>
    <s v="Ram Subramaniam"/>
    <x v="56"/>
    <s v="Cadaver Disposal--BELONGS IN B BUDGET NOT LOTTERY"/>
    <n v="400"/>
    <n v="400"/>
    <s v="Continue to use &quot;B&quot; budget"/>
    <s v="No"/>
    <s v="Lottery Funds"/>
  </r>
  <r>
    <x v="4"/>
    <s v="Ram Subramaniam"/>
    <x v="56"/>
    <s v="Cadaver Heads for Dentistry and Animal Care Classes"/>
    <n v="1244"/>
    <n v="1244"/>
    <m/>
    <s v="Deans Choice"/>
    <s v="Lottery Funds"/>
  </r>
  <r>
    <x v="4"/>
    <s v="Ram Subramaniam"/>
    <x v="56"/>
    <s v="Mirion dosimeter badges"/>
    <n v="1700"/>
    <n v="1700"/>
    <s v="Are we retaining items after use by the students? Are they reusable."/>
    <s v="Deans Choice"/>
    <s v="Lottery Funds"/>
  </r>
  <r>
    <x v="4"/>
    <s v="Ram Subramaniam"/>
    <x v="56"/>
    <s v="Animal Feed and Animal Care Supplies_x000a_"/>
    <n v="2500"/>
    <n v="2500"/>
    <m/>
    <s v="Deans Choice"/>
    <s v="Lottery Funds"/>
  </r>
  <r>
    <x v="4"/>
    <s v="Ram Subramaniam"/>
    <x v="56"/>
    <s v="Praxair oxygen delivery service"/>
    <n v="3000"/>
    <n v="3000"/>
    <s v="Cost should be for the air/gases."/>
    <s v="Deans Choice"/>
    <s v="Lottery Funds"/>
  </r>
  <r>
    <x v="4"/>
    <s v="Ram Subramaniam"/>
    <x v="56"/>
    <s v="Office supplies and Printing Services"/>
    <n v="3500"/>
    <n v="3500"/>
    <s v="Print shop items are ok if studnets use the information for learning in the classroom.  No to ink, paper, etc. for departmental printing."/>
    <s v="Deans Choice"/>
    <s v="Lottery Funds"/>
  </r>
  <r>
    <x v="4"/>
    <s v="Ram Subramaniam"/>
    <x v="56"/>
    <s v="Classroom supplies purchased from Schein"/>
    <n v="20000"/>
    <n v="20000"/>
    <m/>
    <s v="Deans Choice"/>
    <s v="Lottery Funds"/>
  </r>
  <r>
    <x v="4"/>
    <s v="Ram Subramaniam"/>
    <x v="56"/>
    <s v="On the Floor @ Dove: https://www.atdove.org/all/technician"/>
    <s v="499/year"/>
    <n v="499"/>
    <m/>
    <s v="Deans Choice"/>
    <s v="Lottery Funds"/>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6">
  <r>
    <x v="0"/>
    <s v="MS Office 2016 or higher version"/>
    <n v="500"/>
  </r>
  <r>
    <x v="1"/>
    <s v="Updates to the computers in the Center for Applied Anthropology (Room 3102)"/>
    <n v="100000"/>
  </r>
  <r>
    <x v="2"/>
    <s v="Ipad Pro 12.9 in Ipad Pro, Ipad Air and 2. Apple Pencils 2nd Generation"/>
    <n v="1629"/>
  </r>
  <r>
    <x v="3"/>
    <s v="8 laptops"/>
    <n v="2400"/>
  </r>
  <r>
    <x v="4"/>
    <s v="Digital Writing Tablet"/>
    <n v="900"/>
  </r>
  <r>
    <x v="5"/>
    <s v="Support items for Workforce events"/>
    <n v="5000"/>
  </r>
  <r>
    <x v="6"/>
    <s v="replacement scanner for program director"/>
    <n v="500"/>
  </r>
  <r>
    <x v="7"/>
    <s v="Clockwork: additional software Modules"/>
    <n v="1500"/>
  </r>
  <r>
    <x v="8"/>
    <s v="Internet based programs"/>
    <n v="2000"/>
  </r>
  <r>
    <x v="9"/>
    <s v="Software for requested laptops"/>
    <n v="2000"/>
  </r>
  <r>
    <x v="9"/>
    <s v="Laptops for computer cart (90)"/>
    <n v="110000"/>
  </r>
  <r>
    <x v="10"/>
    <s v="Ipads and classroom management software"/>
    <n v="25000"/>
  </r>
  <r>
    <x v="11"/>
    <s v="(1) Online software for &quot;Clear Speech,&quot; a course for ESL students to improve pronunciation; (2) online software for ESL speaking and listening skills; and (3) Azar online grammar practice software"/>
    <n v="3000"/>
  </r>
  <r>
    <x v="12"/>
    <s v="Cellular Device &amp; Service Contract, 4 VGA/HDMI Adapters for Mac Laptops, 8 - 10 (25ft) Extension Cords, 4 Portable/Bluetooth Speakers, Projector &amp; Portable Projector Screen"/>
    <n v="2550"/>
  </r>
  <r>
    <x v="13"/>
    <s v="Cornerstone"/>
    <n v="10000"/>
  </r>
  <r>
    <x v="14"/>
    <s v="SARS Anywhere"/>
    <n v="4000"/>
  </r>
  <r>
    <x v="15"/>
    <s v="Video Camera for telecast, Salesforce,"/>
    <s v=" $-   "/>
  </r>
  <r>
    <x v="16"/>
    <s v="Teacher workstation - KINS classroom 2830_x000a_"/>
    <s v=" $-   "/>
  </r>
  <r>
    <x v="17"/>
    <s v="Kwikboost Charging Stations"/>
    <n v="1500"/>
  </r>
  <r>
    <x v="17"/>
    <s v="Springshare and LSP Software"/>
    <n v="61000"/>
  </r>
  <r>
    <x v="18"/>
    <s v="Funnelback"/>
    <n v="37000"/>
  </r>
  <r>
    <x v="19"/>
    <s v="ALLY"/>
    <n v="40000"/>
  </r>
  <r>
    <x v="19"/>
    <s v="Instructure ARC or PlayPosit"/>
    <n v="15000"/>
  </r>
  <r>
    <x v="19"/>
    <s v="Evaluation Kit"/>
    <n v="7500"/>
  </r>
  <r>
    <x v="19"/>
    <s v="Panopto"/>
    <n v="7500"/>
  </r>
  <r>
    <x v="19"/>
    <s v="Camtasia, Screencast-o-Matic"/>
    <n v="4000"/>
  </r>
  <r>
    <x v="20"/>
    <s v="MEDICAT (electronic medical record keeping system) -Annual Subscription Fe"/>
    <n v="10000"/>
  </r>
  <r>
    <x v="21"/>
    <s v="VisibleBody for Ipad"/>
    <n v="2500"/>
  </r>
  <r>
    <x v="22"/>
    <s v="New PC computers for the lab and for faculty Lisa Hills"/>
    <n v="10000"/>
  </r>
  <r>
    <x v="23"/>
    <s v="Fax Machine"/>
    <n v="200"/>
  </r>
  <r>
    <x v="24"/>
    <s v="Software to teach scenic and sound design skills"/>
    <n v="4000"/>
  </r>
  <r>
    <x v="25"/>
    <s v="12 Fire Tablets"/>
    <n v="700"/>
  </r>
  <r>
    <x v="25"/>
    <s v="Laptop"/>
    <n v="1429.89"/>
  </r>
  <r>
    <x v="3"/>
    <s v="Autoclave and dishwasher maintenance"/>
    <n v="11000"/>
  </r>
  <r>
    <x v="26"/>
    <s v="Maintenance for Agilent GC-MS Equipment in Organic Chemistry Labs"/>
    <n v="2008"/>
  </r>
  <r>
    <x v="27"/>
    <s v="Dental Hygiene Clinic Maintenance"/>
    <n v="6000"/>
  </r>
  <r>
    <x v="8"/>
    <s v="Equipment maintenance"/>
    <n v="3500"/>
  </r>
  <r>
    <x v="10"/>
    <s v="Greenhouse, nursery and growing facilities maintenance_x000a_"/>
    <n v="10000"/>
  </r>
  <r>
    <x v="15"/>
    <s v="1-Bay Alarm for building 2- Toshiba copier"/>
    <n v="2700"/>
  </r>
  <r>
    <x v="17"/>
    <s v="Library Security Gates Maintenance"/>
    <n v="3100"/>
  </r>
  <r>
    <x v="18"/>
    <s v="Department Photocopier (yearly rental contract and toner)"/>
    <n v="1440"/>
  </r>
  <r>
    <x v="28"/>
    <s v="Fit mate pro service contract/ $1900 for a year"/>
    <n v="1900"/>
  </r>
  <r>
    <x v="21"/>
    <s v="X-ray equipment maintenance"/>
    <n v="3500"/>
  </r>
  <r>
    <x v="29"/>
    <s v="Anesthesia machine maintenance_x000a_"/>
    <n v="1125"/>
  </r>
  <r>
    <x v="29"/>
    <s v="Microscope cleaning and calibration"/>
    <n v="2212"/>
  </r>
  <r>
    <x v="29"/>
    <s v="X-ray maintenance_x000a_"/>
    <n v="1000"/>
  </r>
  <r>
    <x v="29"/>
    <s v="Ultrasound maintenance"/>
    <n v="1000"/>
  </r>
  <r>
    <x v="29"/>
    <s v="Washer/Dryer Repair"/>
    <n v="800"/>
  </r>
  <r>
    <x v="2"/>
    <s v="Student Run Art Gallery located in the Fine Arts and Communication Division Office"/>
    <n v="500"/>
  </r>
  <r>
    <x v="27"/>
    <s v="Allied Health Sciences Building with new Dental Hygiene Clinic"/>
    <s v=" $-   "/>
  </r>
  <r>
    <x v="9"/>
    <s v="Computer cart space (3)"/>
    <s v=" $-   "/>
  </r>
  <r>
    <x v="30"/>
    <s v="Add drainage to the alcove where office number 4136 resides."/>
    <s v=" $-   "/>
  </r>
  <r>
    <x v="31"/>
    <s v="Allied Health Sciences (AHS) Skills Laboratory"/>
    <n v="250000"/>
  </r>
  <r>
    <x v="32"/>
    <s v="Studio Update "/>
    <s v=" $-   "/>
  </r>
  <r>
    <x v="33"/>
    <s v="Basic Needs Resource Center (Owls Nest)"/>
    <s v=" $-   "/>
  </r>
  <r>
    <x v="24"/>
    <s v="Scene shop space and rehearsal space"/>
    <n v="3000000"/>
  </r>
  <r>
    <x v="14"/>
    <s v="Dedicated Honors Room"/>
    <s v=" $-   "/>
  </r>
  <r>
    <x v="3"/>
    <s v="_x000a_Outdoor Classroom: Evolution Garden._x000a_"/>
    <n v="1000000"/>
  </r>
  <r>
    <x v="18"/>
    <s v="Marketing/Outreach Mini-Hub"/>
    <s v=" $-   "/>
  </r>
  <r>
    <x v="21"/>
    <s v="Simulation Lab"/>
    <n v="15000"/>
  </r>
  <r>
    <x v="5"/>
    <s v="Storage Space for Workforce"/>
    <n v="2000"/>
  </r>
  <r>
    <x v="19"/>
    <s v="Office, Instructional Design"/>
    <s v=" $-   "/>
  </r>
  <r>
    <x v="34"/>
    <s v="Continued Space for the Stanford Research Experience Program (REP)..."/>
    <s v=" $-   "/>
  </r>
  <r>
    <x v="35"/>
    <s v="EOPS Supervisors Office/Conference Room"/>
    <n v="3160"/>
  </r>
  <r>
    <x v="35"/>
    <s v="Reclaim office space cubicle area 8212b"/>
    <n v="1580"/>
  </r>
  <r>
    <x v="35"/>
    <s v="EOPS Classroom and expanded Tutoring Lab"/>
    <s v=" $-   "/>
  </r>
  <r>
    <x v="15"/>
    <s v="1-modernzation of 4008 2- replace floor in Makerspace, and building3-replacement of dome"/>
    <n v="35000"/>
  </r>
  <r>
    <x v="22"/>
    <s v="Storage for equipment"/>
    <s v=" $-   "/>
  </r>
  <r>
    <x v="0"/>
    <s v="Canvas Training"/>
    <n v="1000"/>
  </r>
  <r>
    <x v="2"/>
    <s v="Art/Art History Department Retreat/On Campus Training on Equity"/>
    <n v="500"/>
  </r>
  <r>
    <x v="3"/>
    <s v="Annual Biology Summit"/>
    <n v="2000"/>
  </r>
  <r>
    <x v="27"/>
    <s v="Dental Hygiene Faculty Calibration"/>
    <n v="1000"/>
  </r>
  <r>
    <x v="9"/>
    <s v="AB 705 and Online Pedagogy Professional Development Activities"/>
    <n v="15000"/>
  </r>
  <r>
    <x v="11"/>
    <s v="Joint ESL/English Retreats and Professional Development Workshops"/>
    <n v="2000"/>
  </r>
  <r>
    <x v="36"/>
    <s v="Maxfest"/>
    <n v="4400"/>
  </r>
  <r>
    <x v="15"/>
    <s v="N/A"/>
    <s v=" $-   "/>
  </r>
  <r>
    <x v="30"/>
    <s v="Math Department Team-Building Retreat_x000a_"/>
    <n v="2000"/>
  </r>
  <r>
    <x v="30"/>
    <s v="_x000a_Community of Practice for Math 10 and Math 48A"/>
    <n v="10000"/>
  </r>
  <r>
    <x v="19"/>
    <s v="@ONE Courses"/>
    <n v="7500"/>
  </r>
  <r>
    <x v="31"/>
    <s v="Pay for TIME spent for Part-Time faculty to attend professional development/Online training modules or in person."/>
    <n v="3000"/>
  </r>
  <r>
    <x v="31"/>
    <s v="Online teaching Certification, Online Pedagogy Registration/Tuition Fees, Pharmacist/Pharmacy Tech CE"/>
    <n v="1100"/>
  </r>
  <r>
    <x v="21"/>
    <s v="Quarterly Clinical Instructor Meetings and Advisory Board"/>
    <n v="1100"/>
  </r>
  <r>
    <x v="25"/>
    <s v="Faculty and Peer Tutor Training/Orientation/Onboarding"/>
    <n v="15000"/>
  </r>
  <r>
    <x v="29"/>
    <s v="Larry Young"/>
    <n v="596"/>
  </r>
  <r>
    <x v="29"/>
    <s v="Fear Free Handling of Pets Seminar_x000a_"/>
    <n v="1500"/>
  </r>
  <r>
    <x v="0"/>
    <s v="Lisa Drake"/>
    <n v="3000"/>
  </r>
  <r>
    <x v="37"/>
    <s v="Laurence Lew, Natasha Mancuso, Jose Nava"/>
    <n v="8700"/>
  </r>
  <r>
    <x v="5"/>
    <s v="Perkins and SWP conferences_x000a_"/>
    <n v="8000"/>
  </r>
  <r>
    <x v="27"/>
    <s v="Patti Chan"/>
    <n v="3000"/>
  </r>
  <r>
    <x v="27"/>
    <s v="Patti Chan, Z. Pia Staana, Judy Yamamoto"/>
    <n v="6000"/>
  </r>
  <r>
    <x v="7"/>
    <s v="Professional Development Conferences specific to DRC Staff and Faculty"/>
    <n v="41000"/>
  </r>
  <r>
    <x v="7"/>
    <s v="Bidya Subedi"/>
    <s v=" $-   "/>
  </r>
  <r>
    <x v="7"/>
    <s v="Julie Brown"/>
    <n v="7680"/>
  </r>
  <r>
    <x v="14"/>
    <s v="Voltaire Villanueva &amp; Debbie Lee"/>
    <n v="7000"/>
  </r>
  <r>
    <x v="15"/>
    <s v="2 People KCI"/>
    <n v="200000"/>
  </r>
  <r>
    <x v="18"/>
    <s v="OmniUpdate Training (Annual Conference)"/>
    <n v="6000"/>
  </r>
  <r>
    <x v="28"/>
    <s v="Annual professional development conferences for Personal Trainer facult"/>
    <n v="6500"/>
  </r>
  <r>
    <x v="31"/>
    <s v="Angela Su"/>
    <n v="2500"/>
  </r>
  <r>
    <x v="23"/>
    <s v="Warren Voyce, Michelle Schukraft, Alex Pacheco"/>
    <n v="4000"/>
  </r>
  <r>
    <x v="0"/>
    <s v="Clicker for the classroom, conversion of manual screen to an automatic one"/>
    <n v="2500"/>
  </r>
  <r>
    <x v="1"/>
    <s v="Articulate skeletongs"/>
    <n v="19000"/>
  </r>
  <r>
    <x v="2"/>
    <s v="Drawing Boards with Clips for the Drawing Classes room 1602"/>
    <n v="700"/>
  </r>
  <r>
    <x v="2"/>
    <s v="Manikins and Paster Casts for Drawing Still Lives"/>
    <n v="316.8"/>
  </r>
  <r>
    <x v="38"/>
    <s v="Athletic uniforms, Men's Soccer, Football, Women's Volleyball and Women's Soccer"/>
    <n v="25000"/>
  </r>
  <r>
    <x v="3"/>
    <s v="Supplies_x000a_"/>
    <n v="30000"/>
  </r>
  <r>
    <x v="37"/>
    <s v="Business Publication Subscriptions"/>
    <n v="1000"/>
  </r>
  <r>
    <x v="26"/>
    <s v="Consumable chemicals to operate chemistry labs"/>
    <n v="12000"/>
  </r>
  <r>
    <x v="26"/>
    <s v="Glassware to operate Organic Chemistry Labs"/>
    <n v="7010"/>
  </r>
  <r>
    <x v="26"/>
    <s v="Noteability Software for students"/>
    <n v="300"/>
  </r>
  <r>
    <x v="39"/>
    <s v="Textbooks for Lending Library"/>
    <n v="15000"/>
  </r>
  <r>
    <x v="4"/>
    <s v="Class set of textbooks"/>
    <n v="4486.75"/>
  </r>
  <r>
    <x v="4"/>
    <s v="Chegg Subscription"/>
    <n v="180"/>
  </r>
  <r>
    <x v="40"/>
    <s v="MBTI Test Units for CRLP Courses"/>
    <n v="20295"/>
  </r>
  <r>
    <x v="6"/>
    <s v="Copies, binders, and postage_x000a_"/>
    <n v="7000"/>
  </r>
  <r>
    <x v="27"/>
    <s v="Medical gases for DH clinic (Praxair PO annually)"/>
    <n v="6000"/>
  </r>
  <r>
    <x v="27"/>
    <s v="DH department printing budget"/>
    <n v="7000"/>
  </r>
  <r>
    <x v="7"/>
    <s v="ALCB Instructional Materials"/>
    <n v="6500"/>
  </r>
  <r>
    <x v="7"/>
    <s v="Computer Access Center Wishlist"/>
    <n v="5000"/>
  </r>
  <r>
    <x v="8"/>
    <s v="EMS Program classroom and laboratory supplies"/>
    <n v="10000"/>
  </r>
  <r>
    <x v="8"/>
    <s v="Stanford Anatomical Lab"/>
    <n v="5500"/>
  </r>
  <r>
    <x v="8"/>
    <s v="Oxygen tank refils"/>
    <n v="2000"/>
  </r>
  <r>
    <x v="41"/>
    <s v="Amazon Web Services (AWS) virtual desktop for GIST program students (50)"/>
    <n v="9000"/>
  </r>
  <r>
    <x v="8"/>
    <s v="CPR supplies &amp; Resiratory Fit Test supplies"/>
    <n v="2000"/>
  </r>
  <r>
    <x v="9"/>
    <s v="Text Books - Required readings for classes"/>
    <n v="120000"/>
  </r>
  <r>
    <x v="10"/>
    <s v="Update of Vectorworks and Sketchup CADD software lab licenses_x000a_"/>
    <n v="11000"/>
  </r>
  <r>
    <x v="10"/>
    <s v="Classroom tools, materials and supplies"/>
    <n v="12000"/>
  </r>
  <r>
    <x v="11"/>
    <s v="(1) Online software for &quot;Clear Speech,&quot; a course for ESL students to improve pronunciation; (2) online software for ESL speaking and listening skills; and (3) Azar online grammar practice software"/>
    <n v="3000"/>
  </r>
  <r>
    <x v="14"/>
    <s v="Career Assessments"/>
    <n v="5000"/>
  </r>
  <r>
    <x v="15"/>
    <s v="new software and devices that will enhance technology and pedogogy"/>
    <s v=" $-   "/>
  </r>
  <r>
    <x v="17"/>
    <s v="Books and print periodicals for the library"/>
    <n v="64000"/>
  </r>
  <r>
    <x v="30"/>
    <s v="Site license for Colytix ARTIST App"/>
    <n v="10000"/>
  </r>
  <r>
    <x v="30"/>
    <s v="Site license for Mathematica"/>
    <n v="6000"/>
  </r>
  <r>
    <x v="30"/>
    <s v="Site license for Matlab"/>
    <n v="1000"/>
  </r>
  <r>
    <x v="30"/>
    <s v="Site license for MathType_x000a_"/>
    <n v="200"/>
  </r>
  <r>
    <x v="30"/>
    <s v="Classroom supplies funded through Lotttery: dry erase markers and erasers, scientific calculators, calculator batteries, handheld whiteboards, Scantron forms, #2 pencils, bluebooks._x000a_"/>
    <n v="7700"/>
  </r>
  <r>
    <x v="30"/>
    <s v="Money to purchase classroom supplies to support learning in the classroom._x000a_"/>
    <n v="1000"/>
  </r>
  <r>
    <x v="19"/>
    <s v="ALLY_x000a_"/>
    <n v="10000"/>
  </r>
  <r>
    <x v="28"/>
    <s v="Consumable Instructional Materials for in-class use by student"/>
    <n v="5000"/>
  </r>
  <r>
    <x v="31"/>
    <s v="Various printing needs of all PHT Program materials_x000a_"/>
    <n v="3000"/>
  </r>
  <r>
    <x v="31"/>
    <s v="Consumable and Non-consumable pharmacy lab/course supplies."/>
    <n v="5000"/>
  </r>
  <r>
    <x v="31"/>
    <s v="Trajecsys"/>
    <n v="2500"/>
  </r>
  <r>
    <x v="31"/>
    <s v="PHT Reference Software and textbooks"/>
    <n v="2500"/>
  </r>
  <r>
    <x v="31"/>
    <s v="Ridley Barron Patient Safety Online Video Viewing Subscription"/>
    <n v="250"/>
  </r>
  <r>
    <x v="32"/>
    <s v="Flash light meters "/>
    <n v="2500"/>
  </r>
  <r>
    <x v="42"/>
    <s v="PocketLab Accessories"/>
    <n v="431.8"/>
  </r>
  <r>
    <x v="43"/>
    <s v="Business cards for students participating in our mentoring program"/>
    <n v="1000"/>
  </r>
  <r>
    <x v="21"/>
    <s v="Student syllabi and handbooks for first and second year courses - RT51A-C, RT55A-C, RT54A-C, RT52D, RT62A, RT63B, RT62B, RT65, RT63"/>
    <n v="10000"/>
  </r>
  <r>
    <x v="21"/>
    <s v="X-ray Markers"/>
    <n v="1200"/>
  </r>
  <r>
    <x v="21"/>
    <s v="Trajecsys for the Class of 2021"/>
    <n v="3450"/>
  </r>
  <r>
    <x v="21"/>
    <s v="ASRT Interventional and MRI Modules"/>
    <n v="4800"/>
  </r>
  <r>
    <x v="21"/>
    <s v="HESI"/>
    <n v="1200"/>
  </r>
  <r>
    <x v="21"/>
    <s v="Lab Supplies"/>
    <n v="3000"/>
  </r>
  <r>
    <x v="34"/>
    <s v="Desk copies of our texts on reserve in the library"/>
    <s v=" $-   "/>
  </r>
  <r>
    <x v="23"/>
    <s v="Instructional Supplies"/>
    <n v="4000"/>
  </r>
  <r>
    <x v="44"/>
    <s v="Ruggs Recommendation"/>
    <n v="200"/>
  </r>
  <r>
    <x v="44"/>
    <s v="Transfer Center Brochure"/>
    <n v="2000"/>
  </r>
  <r>
    <x v="29"/>
    <s v="Classroom supplies purchased from Schein"/>
    <n v="20000"/>
  </r>
  <r>
    <x v="29"/>
    <s v="On the Floor @ Dove: https://www.atdove.org/all/technician"/>
    <n v="499"/>
  </r>
  <r>
    <x v="29"/>
    <s v="Praxair oxygen delivery service"/>
    <n v="3000"/>
  </r>
  <r>
    <x v="29"/>
    <s v="Mirion dosimeter badges"/>
    <n v="1700"/>
  </r>
  <r>
    <x v="29"/>
    <s v="Office supplies and Printing Services"/>
    <n v="3500"/>
  </r>
  <r>
    <x v="29"/>
    <s v="Animal Feed and Animal Care Supplies_x000a_"/>
    <n v="2500"/>
  </r>
  <r>
    <x v="29"/>
    <s v="Cadaver Heads for Dentistry and Animal Care Classes"/>
    <n v="1244"/>
  </r>
  <r>
    <x v="29"/>
    <s v="Cadaver Disposal--BELONGS IN B BUDGET NOT LOTTERY"/>
    <n v="400"/>
  </r>
  <r>
    <x v="37"/>
    <s v="Small Business Innovation &amp; Entrepreneurship Program"/>
    <n v="250000"/>
  </r>
  <r>
    <x v="39"/>
    <s v="Child Development and Education Program Support_x000a_"/>
    <n v="246046"/>
  </r>
  <r>
    <x v="4"/>
    <s v="Computer Science Guided Pathway"/>
    <n v="0"/>
  </r>
  <r>
    <x v="5"/>
    <s v="Work Based Learning Experiences for students"/>
    <n v="100000"/>
  </r>
  <r>
    <x v="6"/>
    <s v="Dental Board of California program re-evaluation/audit"/>
    <n v="35000"/>
  </r>
  <r>
    <x v="6"/>
    <s v="Paid Spanish speaking tutor and recruitment specialist"/>
    <n v="2500"/>
  </r>
  <r>
    <x v="6"/>
    <s v="Postage for recruitment postcards"/>
    <n v="250"/>
  </r>
  <r>
    <x v="27"/>
    <s v="Dental Hygiene-Bachelor of Science completion degree"/>
    <s v=" $-   "/>
  </r>
  <r>
    <x v="8"/>
    <s v="EMS Student Support Hours"/>
    <n v="7848"/>
  </r>
  <r>
    <x v="10"/>
    <s v="Outreach education for industry and schools._x000a_"/>
    <n v="147000"/>
  </r>
  <r>
    <x v="15"/>
    <s v="Makerspace Coordinator Certificate 3 year project"/>
    <n v="300000"/>
  </r>
  <r>
    <x v="28"/>
    <s v="maintence and upgrade of Personal Trainer equpment"/>
    <n v="9000"/>
  </r>
  <r>
    <x v="31"/>
    <s v="Pharmacy Technology Open Lab Student Support Sessions"/>
    <n v="6500"/>
  </r>
  <r>
    <x v="31"/>
    <s v="Inter-professional Education for Allied Health Programs"/>
    <n v="15000"/>
  </r>
  <r>
    <x v="31"/>
    <s v="Pharmacy Technology Program Re-structure: Entry Level Program/Advanced Level Program Certificate/Dual Enrollment and Pathway to Pharmacy School"/>
    <n v="18000"/>
  </r>
  <r>
    <x v="32"/>
    <s v="1) Capital Equipment (Same as requested above in Equipment Request category)._x000a_2) Photography Department Open House Event"/>
    <n v="25000"/>
  </r>
  <r>
    <x v="21"/>
    <s v="Radiologic Technology Open Lab Student Support Hours"/>
    <n v="6540"/>
  </r>
  <r>
    <x v="23"/>
    <s v="Instructional Assistant/Aides"/>
    <n v="20000"/>
  </r>
  <r>
    <x v="24"/>
    <s v="Sound system upgrade, Lohman Theatre"/>
    <n v="50000"/>
  </r>
  <r>
    <x v="29"/>
    <s v="Supplemental Instruction_x000a_"/>
    <n v="12540"/>
  </r>
  <r>
    <x v="37"/>
    <s v="Student-staffed project to design and develop a prototype technology platform to manage student work-based learning experiences. The platform will operate like an eBay for internships, connecting students looking for specific work-based learning experiences with internal projects from faculty and staff, as well as companies looking for students to complete professional work projects. This project will be the first phase of a three-year project intended to establish an experiential learning center of excellence at Foothill to provide students with authentic professional work experience which will prepare them for success in the workforce."/>
    <n v="50000"/>
  </r>
  <r>
    <x v="37"/>
    <s v="Marketing Materials for Digital Marketing Certificate"/>
    <n v="7000"/>
  </r>
  <r>
    <x v="39"/>
    <s v="Professional Development Funds for instructor conferences, and materials and supplies for classroom instruction_x000a_"/>
    <n v="6000"/>
  </r>
  <r>
    <x v="6"/>
    <s v="Tutoring by Spanish speaking graduates of the dental assisting program"/>
    <n v="3000"/>
  </r>
  <r>
    <x v="6"/>
    <s v="Faculty development - travel funds for conferences"/>
    <n v="7000"/>
  </r>
  <r>
    <x v="6"/>
    <s v="Advisory board food, beverages, utensils, plates"/>
    <n v="150"/>
  </r>
  <r>
    <x v="27"/>
    <s v="Funding for dental hygiene clinical tutors, very important for student retention."/>
    <n v="8000"/>
  </r>
  <r>
    <x v="8"/>
    <s v="Professional development for two faculty members and one classified member to attend EMS educator conferences. Conference attendance will 1) improve student learning outcomes 2) allow staff to remain compliant with state and national EMS education standards and 3) gain knowledge for accreditation activities. Conferences will also assist the program regarding the changing Paramedicine requirements to ensure that graduates are able to meet the changing certification qualifications in order to obtain employment. The conferences will also address critical areas such as interdisciplinary education, scenario based learning and critical thinking."/>
    <n v="12000"/>
  </r>
  <r>
    <x v="8"/>
    <s v="Ambulance repairs, registration and upgrades to maintain and customize mobile simulation labs so they can be utilized for training and outreach. The goal is to increase registration, encourage dual enrollment for high school students and reach underserved populations by introducing them to the EMS profession."/>
    <n v="7500"/>
  </r>
  <r>
    <x v="8"/>
    <s v="Salary for a temporary staff member to accomplish two required projects: 1. Create an assessment matrix in conjunction with the Institutional Research Department in order to meet the requirements of our accrediting body. The goal is to evaluate student progress throughout the Paramedic Program including graduate employment, employer satisfaction, recruitment trends, survey of partner facilities. 2. Develop a Canvas courses for the EMT Program to improve student success and retention and to utilize class time more effectively."/>
    <n v="3000"/>
  </r>
  <r>
    <x v="10"/>
    <s v="Staffing to link secondary programs with Foothill Horticulture programs, with the intent of developing interest of students in occupational careers in landscaping, landscape maintenance, and related green industry areas. Most schools in the bay area have dropped agriculture as a program, thus leaving the introduction to green industry as a void. This program would build connections between high school and college through dual enrollment and mentoring for students who have an interest in pursuing career oriented education."/>
    <n v="75000"/>
  </r>
  <r>
    <x v="10"/>
    <s v="Consumable supplies and materials for course labs._x000a_"/>
    <n v="8000"/>
  </r>
  <r>
    <x v="45"/>
    <s v="I would like funds to initiate a Fresh Success Program. Fresh Success uses CalFresh (food stamps) Employment &amp; Training programs to prepare low income &amp; special population students for employment. CalFresh dollars can be used to fund student success (textbooks, transportation, career workshops, etc). Students must receive CalFresh benefits, enrolled in at least one CTE, ESL or basic skills course, seeking employment, and not transferring to a four year university. Enrollment into Fresh Success provides an exemption that allows eligible students to receive CalFresh while attending college. Our responsibility will be recruitment, application process, deliver support services, all reporting."/>
    <n v="30000"/>
  </r>
  <r>
    <x v="15"/>
    <s v="Creation of marketing materials to promote community awareness of the Makerspace at Foothill College, KCI programs, workshops, certificates, events and camps. Including possible video production"/>
    <n v="20000"/>
  </r>
  <r>
    <x v="28"/>
    <s v="Fit mate pro service contract/ $1900 for a year. _x000a_The Extended Service Plan (Full Service) provides ongoing service which includes parts_x000a_replacement, labor and repair services as needed for FITMATE PRO. The product will be repaired and performance tested -- with priority_x000a_scheduling. In addition, this plan includes an annual pre-scheduled* calibration (see Calibration Services) with calibration certificate and_x000a_software updates. 2-day return freight charges are included in the price. Customer is responsible for inbound shipping. The plan does not_x000a_cover consumables, consumable sensors (except for the one provided with the pre-scheduled calibration), fuses and disposable batteries"/>
    <n v="1900"/>
  </r>
  <r>
    <x v="28"/>
    <s v="Advertising, Marketing, Outreach for Personal Trainer Program. _x000a_Open house events, career exploration events with industry speakers,_x000a_marketing and other promotional activities"/>
    <n v="10000"/>
  </r>
  <r>
    <x v="31"/>
    <s v="1000: Instructional Salaries: Additional faculty members are needed to supervise and validate students completing various pharmacy laboratory skills, assist in the monitoring of proper technology/software used for compounded pharmacy products and to mentor and coach students so they are competent in the required skills sets needed to meet pharmacy industry standards for externship placement. 3000: Employee Benefits correlated to 1000 code_x000a_"/>
    <n v="3300"/>
  </r>
  <r>
    <x v="31"/>
    <s v="5000: Other operating Expenses and Services: This request will fund various types of training such as webinars, professional development conferences and Online CE for faculty members to learn and implement new pedagogy for Pharmacy Online/Hybrid course development, pharmacy lab training, inter-professional education and curriculum/lesson plan development for the new 2 track Pharmacy Technician Training program model set by ASHP/ACPE accreditation."/>
    <n v="3300"/>
  </r>
  <r>
    <x v="31"/>
    <s v="PHT Advisory Board Bi-Annual Meeting Supplies: The PHT Advisory Board is required to meet 2 times a year as set by ASHP/ACPE Accreditation. Our industry partners must participate in guiding, providing feedback and approving our curriculum, experiential sites and program policies. They must also approve the requirements needed of our students to graduate as competent pharmacy technicians. This request will fund for the cost of food/non-alcoholic beverages, printed documents (Advisory Board Member Manual, agenda etc) and other materials and supplies needed to conduct each meeting."/>
    <n v="350"/>
  </r>
  <r>
    <x v="31"/>
    <s v="Foothill College Pharmacy Technology banners, flags, signage, table cloth and promotional items for marketing the program to prospective students. The request will fund for the cost of all marketing material need to inform students/community members of our Pharmacy Technology Program. These items will also be used in High School/Adult Ed and other Outreach sessions and events."/>
    <n v="2500"/>
  </r>
  <r>
    <x v="32"/>
    <s v=" Photography equipment update"/>
    <n v="25000"/>
  </r>
  <r>
    <x v="21"/>
    <s v="Faculty continually upgrade their skills through conference attendance to 1) upgrade curriculum as the industry moves from CR to DR 2) remain compliant with state regulations 3) gain knowledge for accreditation site visits. Conferences will also assist the program regarding the changing industry requirements related to ensuring that graduates are able to meet the changing professional qualifications in order to not only obtain employment, but to maintain employment as well. The conferences will also address critical areas such as interpersonal communication amongst a diverse population, team-based scenario education, and development/assessment of critical thinking."/>
    <n v="5000"/>
  </r>
  <r>
    <x v="21"/>
    <s v="The RT Program will supply a class tutor for each cohort who has flexible hours to support our CTE students with additional help during off hours.  Due to the clinical course schedule, students are at a disadvantage regarding additional assistance offered by the college.  Dedicated tutors allow for content expertise as well as flexible schedules.  In the past we have only utilized one tutor, but would like to increase to two tutors to assist more students. The primary focus for the tutors will be the physics and positioning courses in Fall, the circuitry curriculum in Winter and the review course in spring."/>
    <n v="1500"/>
  </r>
  <r>
    <x v="21"/>
    <s v="Online licenses to assist students with their studies throughout the second year of the program and preparation for the national boards. This online software also acts as a resource for students in all areas of the program, specifically with radiation biology and image production, which makes up almost 25% of the program content. This will provide an additional level of support for the students."/>
    <n v="3000"/>
  </r>
  <r>
    <x v="21"/>
    <s v="Mammography Positioning Phantom to increase student retention and understanding of positioning in the RT65 mammography course. Mammography is a growing field which our students can become certified in immediately upon graduating. Many facilities will increase the pay rate for the graduate if they have this certification, even if they do not work in the modality."/>
    <n v="7038"/>
  </r>
  <r>
    <x v="21"/>
    <s v="X-ray Phantom Shoulder for RT51B, 53BL and 53 courses. Shoulder is a complex area of the body. Acquiring a phantom will allow students hands on experience to gain the knowledge to increase essential critical thinking skills in the didactic, laboratory and clinical environments. The phantom will be used in the on campus energized lab as well as brought to our clinical sites to increase educational opportunities."/>
    <n v="7300"/>
  </r>
  <r>
    <x v="21"/>
    <s v="DR QC Phantom for the RT52D digital course. This phantom will allow the students to increase their knowledge of QC tests required for the optimal operation of digital radiography equipment. This knowledge relates directly to patient safety and the appropriate/accurate administration of radiation."/>
    <n v="2000"/>
  </r>
  <r>
    <x v="46"/>
    <s v="STEM internships for community college students to get real hands-on experiences in local companies or organizations. Targeting traditionally under-served students in STEM, ie female, minorities, and low-income. Provide stipend so targeted students can participate, gain, and develop the skills to look more attractive to future employers. Students are paid $2000 for eight week of work, which translates to about $15 an hour, minimum wage. Students are expected to work a total of 134 hours during the internship._x000a_"/>
    <n v="100000"/>
  </r>
  <r>
    <x v="23"/>
    <s v="Foothill Sports Medicine (CTE Program) Funding"/>
    <n v="5000"/>
  </r>
  <r>
    <x v="24"/>
    <s v="1) Summer Internships for local secondary school students $4000 2) Short term Internships/assistantships for FH Theatre Technology students in local professional theatre settings $4000 3) Safety equipment for scene shop including new dust collection system, new panel saw and new Sawstop technology $4000"/>
    <n v="12000"/>
  </r>
  <r>
    <x v="29"/>
    <s v="Professional development for full and part time faculty."/>
    <n v="5000"/>
  </r>
  <r>
    <x v="29"/>
    <s v="Faculty supervisor for SCNAVTA (Student Chapter of National Assoc of Veterinary Technicians of America.)_x000a_"/>
    <n v="2000"/>
  </r>
  <r>
    <x v="1"/>
    <s v="We would like to again request stipends and/or release time for Maurer and Connell (.1 annual load each) to manage, recruit, direct, administer the field schools abroad in Ecuador , Ireland, and potentially other locations we offer each summer."/>
    <n v="28000"/>
  </r>
  <r>
    <x v="38"/>
    <s v="Assistant Athletic Director-game management. To assist the Athletic Director in game management and site supervision."/>
    <n v="4500"/>
  </r>
  <r>
    <x v="37"/>
    <s v="Business Department Chair Duties"/>
    <n v="6000"/>
  </r>
  <r>
    <x v="39"/>
    <s v="1. Coordinate with early childhood programs for purposes of employment advertising, employee education support and student observations/ practicum placements 2. Aid in advising students on career goals, pathways, and field specific regulations (Title 22 and Title 5) 3. Assist with CHLD conference (Leading with Intent) 4. Use social media and job board to keep connecting students with the larger workforce, our program and professional development opportunities._x000a_"/>
    <n v="17000"/>
  </r>
  <r>
    <x v="27"/>
    <s v="Dental hygiene director duties during August. The director is on an 11 month contract and is not paid in August. However, reports, student issues, enrollment, replying to email needs to be done this month. The stipend is estimated based on 40 hours during the month of August."/>
    <n v="2000"/>
  </r>
  <r>
    <x v="27"/>
    <s v="Coordination of the DH-BS completion program, including: recruiting, marketing, tracking student data for the pilot program (required by State LAO), web page updates, replying to inquiries, PLO and SLO, presentations on the program, application review and admissions, working with counselors and evaluators, and other duties as needed.  The completion track brings in additional funds to the college ($56/unit) which should be earmarked for this position."/>
    <n v="1000"/>
  </r>
  <r>
    <x v="17"/>
    <s v="We are asking for funding to pay faculty and classified staff to extend our hours for 7 days before and during finals week of all three quarters._x000a_We were able to provide this service in the Winter, Spring and Fall quarters of 2018. During these extended hours faculty are available to_x000a_provide research help or answer questions for any student physically in the library as well as remotely by using out chat - “Ask a Librarian”_x000a_feature. Classified staff are available to help students with circulating library materials including books, textbooks, and calculators."/>
    <n v="7500"/>
  </r>
  <r>
    <x v="17"/>
    <s v="The library coordinator is responsible for communicating internal service area processes, procedures, and policies, developed by staff or_x000a_faculty to all parties in the library and the dean. It monitors budget to improve decision making, documents and facilitates internal and_x000a_external discussions and ensures transparency. Participates in hiring and training of P/T librarians, schedules the reference desk, coordinates_x000a_reports and documents, receives and tracks all library invoices; facilitates meetings, assists in determining the agenda, scheduling and_x000a_taking minutes. This position is crucial given our reduction in full-time and part-time faculty and need to serve Sunnyvale."/>
    <n v="10000"/>
  </r>
  <r>
    <x v="31"/>
    <s v="1. ASHP/ACPE Accreditation Year 2019-2020: To complete Self Survey, Response report, Site visit and all things related to re-accreditation process. Stipend will compensate the individual for time spent in preparing self survey, artifacts, response reports, practice session meetings, facility preparation for ASHP/ACPE Accreditation."/>
    <n v="14000"/>
  </r>
  <r>
    <x v="32"/>
    <s v="Because there is a temporary loss of scheduled TEA work hours this Spring quarter 2019 due a serious illness in the employee’s family, we anticipate the need for some hours to complete the reorganization project that has been ongoing since Winter 2019. There is still some work to finish. This amount would be needed in the 2019-2020 academic year."/>
    <n v="1000"/>
  </r>
  <r>
    <x v="20"/>
    <s v="A Part-Time Counselor is cost-effective and we will be able to serve more students. The scope of services can be expanded and diversified_x000a_with more outreach and training. We will have better office coverage for students seeking drop-in or scheduled appointments. Duties include_x000a_intake, evaluation and brief therapy; crisis intervention; safety checks, case management; referrals to campus and community resources;_x000a_and consultation with faculty, staff and administrators regarding mental health issues. Administer mental health and other risk assessment_x000a_instruments that contribute to appropriate treatment planning and fosters student wellness and campus safety. Maintain all required client_x000a_records and reports."/>
    <n v="400000"/>
  </r>
  <r>
    <x v="29"/>
    <s v="Faculty pay for open lab hours, held twice per quarter. Approximately 3 hours/ quarter for first year class = 9 hours; 3 hours/ quarter for senior class = 6 hours. 15 total hours of open lab, about 4 instructors per lab = 60 teaching hours. 60 hours x $50/hour = $3000"/>
    <s v=" $3300_x000a_ "/>
  </r>
  <r>
    <x v="0"/>
    <s v="TEA Position"/>
    <n v="30000"/>
  </r>
  <r>
    <x v="1"/>
    <s v="New Full-time Anthropology Faculty Hire"/>
    <n v="150000"/>
  </r>
  <r>
    <x v="2"/>
    <s v="Life Drawing Models"/>
    <n v="5400"/>
  </r>
  <r>
    <x v="2"/>
    <s v="Full Time Art History Instructor"/>
    <n v="0"/>
  </r>
  <r>
    <x v="38"/>
    <s v="Equity Coordinator Athletics"/>
    <n v="40000"/>
  </r>
  <r>
    <x v="3"/>
    <s v="New Full-time Faculty member, Biology"/>
    <n v="0"/>
  </r>
  <r>
    <x v="37"/>
    <s v="Full Time Faculty (area of focus in Digital Marketing or Business Analytics or Leadership/Entrepreneurship"/>
    <n v="100000"/>
  </r>
  <r>
    <x v="39"/>
    <s v="Program Coordinator I_x000a_"/>
    <s v=" $89,750_x000a_ "/>
  </r>
  <r>
    <x v="5"/>
    <s v="Program Coordinator I, Internships_x000a_"/>
    <n v="76000"/>
  </r>
  <r>
    <x v="27"/>
    <s v="Dental Hygiene instructor"/>
    <n v="100000"/>
  </r>
  <r>
    <x v="7"/>
    <s v="Academic Coaches"/>
    <n v="69452"/>
  </r>
  <r>
    <x v="7"/>
    <s v="Part Time Counselor"/>
    <n v="0"/>
  </r>
  <r>
    <x v="7"/>
    <s v="Program Coordinator position"/>
    <n v="10000"/>
  </r>
  <r>
    <x v="7"/>
    <s v="TTW Instructional Aide position"/>
    <n v="16760"/>
  </r>
  <r>
    <x v="7"/>
    <s v="Front Office Assistant"/>
    <n v="42000"/>
  </r>
  <r>
    <x v="8"/>
    <s v="EMS Program Coordinator"/>
    <n v="80000"/>
  </r>
  <r>
    <x v="9"/>
    <s v="AB705 Coordinator - Reassigned Time_x000a_"/>
    <n v="0"/>
  </r>
  <r>
    <x v="9"/>
    <s v="New Full-Time Faculty hire"/>
    <n v="0"/>
  </r>
  <r>
    <x v="10"/>
    <s v="Instructor: Environmental Horticulture and Design"/>
    <n v="110000"/>
  </r>
  <r>
    <x v="35"/>
    <s v="EOPS Counselor"/>
    <n v="99000"/>
  </r>
  <r>
    <x v="11"/>
    <s v="ESL Generalist (Full-time, Tenure-Track Position)"/>
    <n v="90000"/>
  </r>
  <r>
    <x v="47"/>
    <s v="Evaluation Specialist"/>
    <n v="0"/>
  </r>
  <r>
    <x v="13"/>
    <s v="Untitled - shared accountant between DA and FH or even DA/CS?FH._x000a_"/>
    <n v="50000"/>
  </r>
  <r>
    <x v="48"/>
    <s v="new full-time faculty position"/>
    <n v="100000"/>
  </r>
  <r>
    <x v="14"/>
    <s v="Honors assistant"/>
    <n v="0"/>
  </r>
  <r>
    <x v="15"/>
    <s v="Makerspace Specialist and Student Instructional Aides and full time faculty for"/>
    <n v="200000"/>
  </r>
  <r>
    <x v="17"/>
    <s v="Adjunct librarian (15 hours)"/>
    <n v="39150"/>
  </r>
  <r>
    <x v="17"/>
    <s v="Faculty Librarian"/>
    <n v="136084"/>
  </r>
  <r>
    <x v="17"/>
    <s v="Senior Library Technician, Acquisitions"/>
    <n v="8202"/>
  </r>
  <r>
    <x v="17"/>
    <s v="Senior Library Technician"/>
    <n v="8202"/>
  </r>
  <r>
    <x v="17"/>
    <s v="Senior Library Technician"/>
    <n v="8202"/>
  </r>
  <r>
    <x v="18"/>
    <s v="Multi-Media Coordinator"/>
    <n v="90000"/>
  </r>
  <r>
    <x v="49"/>
    <s v="General music instructor"/>
    <n v="0"/>
  </r>
  <r>
    <x v="19"/>
    <s v="Online Learning Faculty"/>
    <s v="$120,000 "/>
  </r>
  <r>
    <x v="32"/>
    <s v="1) Full time Instructor_x000a_2) Full time Staff"/>
    <s v="   $154,385.24 _x000a_  "/>
  </r>
  <r>
    <x v="21"/>
    <s v="Health Careers Coordinator"/>
    <n v="60000"/>
  </r>
  <r>
    <x v="23"/>
    <s v="Assistant Athletic Trainer (TEA)"/>
    <n v="20000"/>
  </r>
  <r>
    <x v="33"/>
    <s v="Basic Needs Coordinator"/>
    <n v="69333"/>
  </r>
  <r>
    <x v="50"/>
    <s v="Assessment Coordinator"/>
    <n v="60249.75"/>
  </r>
  <r>
    <x v="24"/>
    <s v="Facilty manager"/>
    <n v="40000"/>
  </r>
  <r>
    <x v="25"/>
    <s v="Student Tutors for STEM Center, TLC, and Foundations Lab"/>
    <n v="111456"/>
  </r>
  <r>
    <x v="25"/>
    <s v="Tutorial Navigators"/>
    <n v="56700"/>
  </r>
  <r>
    <x v="25"/>
    <s v="2 Instructional Support Technicians-Discipline (10-Month)"/>
    <n v="139000"/>
  </r>
  <r>
    <x v="44"/>
    <s v="Faculty"/>
    <n v="21600"/>
  </r>
  <r>
    <x v="29"/>
    <s v="TEA Allied Health Tutor Position #3410"/>
    <n v="4000"/>
  </r>
  <r>
    <x v="29"/>
    <s v="Classified Staff: Instructional Facilities Manager"/>
    <n v="50000"/>
  </r>
  <r>
    <x v="0"/>
    <s v="Laptop"/>
    <n v="6000"/>
  </r>
  <r>
    <x v="2"/>
    <s v="Model Stand and Retractable Landing"/>
    <n v="1674"/>
  </r>
  <r>
    <x v="2"/>
    <s v="Ceramic's Exhaust hood/exhaust fan for the glaze area in room 1803."/>
    <n v="4000"/>
  </r>
  <r>
    <x v="2"/>
    <s v="Electric kiln"/>
    <n v="3000"/>
  </r>
  <r>
    <x v="2"/>
    <s v="5 Brent Model C potters wheels"/>
    <n v="6200"/>
  </r>
  <r>
    <x v="2"/>
    <s v="6 Standing Lights for the Drawing and Painting Room 1602"/>
    <n v="575.74"/>
  </r>
  <r>
    <x v="2"/>
    <s v="Utility Cart to transport Three Dimenional Design Sculpture Items"/>
    <n v="129"/>
  </r>
  <r>
    <x v="2"/>
    <s v="Paper Trimmer- 18&quot; (quantity of three)_x000a_"/>
    <n v="555"/>
  </r>
  <r>
    <x v="51"/>
    <s v="Coronado 10mm Blocking Filter"/>
    <n v="600"/>
  </r>
  <r>
    <x v="51"/>
    <s v="Sunscreenr UV camera"/>
    <n v="79"/>
  </r>
  <r>
    <x v="3"/>
    <s v="Microscope imaging equipment_x000a_"/>
    <n v="14658"/>
  </r>
  <r>
    <x v="4"/>
    <s v="Portable whiteboard"/>
    <n v="200"/>
  </r>
  <r>
    <x v="52"/>
    <s v="Dance studio sound system"/>
    <n v="3000"/>
  </r>
  <r>
    <x v="6"/>
    <s v="Radiology digital scanner"/>
    <n v="6070"/>
  </r>
  <r>
    <x v="6"/>
    <s v="Digital x-ray cord system"/>
    <n v="92000"/>
  </r>
  <r>
    <x v="6"/>
    <s v="_x000a_Darwin 1 complete mannequin system_x000a_"/>
    <n v="7800"/>
  </r>
  <r>
    <x v="6"/>
    <s v="Buffalo lab handpieces"/>
    <n v="2325"/>
  </r>
  <r>
    <x v="6"/>
    <s v="Ultrasonic instrument cleaner"/>
    <n v="2500"/>
  </r>
  <r>
    <x v="6"/>
    <s v="Dental assisting chair with abdominal rest"/>
    <n v="2800"/>
  </r>
  <r>
    <x v="27"/>
    <s v="Dental Radiology Lab equipment"/>
    <n v="94000"/>
  </r>
  <r>
    <x v="27"/>
    <s v="LED lights for the dental units"/>
    <n v="9600"/>
  </r>
  <r>
    <x v="7"/>
    <s v="HP LaserJet 4250n or an equivalent advanced printer"/>
    <n v="2000"/>
  </r>
  <r>
    <x v="53"/>
    <s v="Extech 330 multimeters, capable of very low current measurements"/>
    <n v="750"/>
  </r>
  <r>
    <x v="9"/>
    <s v="Computer carts (3)"/>
    <n v="2100"/>
  </r>
  <r>
    <x v="13"/>
    <s v="BDM compatable desktop scanners._x000a_"/>
    <n v="2000"/>
  </r>
  <r>
    <x v="48"/>
    <s v="oral history field kits (2)"/>
    <n v="680"/>
  </r>
  <r>
    <x v="14"/>
    <s v="Registration fee for annual Bay Honors Research Symposium"/>
    <n v="2750"/>
  </r>
  <r>
    <x v="14"/>
    <s v="Honors Institute medals with neck ribbons for students who fulfill the exit criteria of being an honors scholar"/>
    <n v="750"/>
  </r>
  <r>
    <x v="14"/>
    <s v="Swag for outreach"/>
    <n v="2000"/>
  </r>
  <r>
    <x v="15"/>
    <s v="1. Bay alarm upgrade and doorbell installation 2. replacement classroom chairs"/>
    <n v="9500"/>
  </r>
  <r>
    <x v="17"/>
    <s v="25 rolling chairs for study rooms 3 upholstered chairs for foyer area."/>
    <n v="12950"/>
  </r>
  <r>
    <x v="17"/>
    <s v="Indoor Book Drop"/>
    <n v="745.57"/>
  </r>
  <r>
    <x v="17"/>
    <s v="Library Security Gates Replacement"/>
    <n v="0"/>
  </r>
  <r>
    <x v="18"/>
    <s v="iPad or similar Tablet"/>
    <n v="650"/>
  </r>
  <r>
    <x v="30"/>
    <s v="_x000a_Photocopier and warranty plan(location: Building 4100)_x000a_"/>
    <n v="10000"/>
  </r>
  <r>
    <x v="30"/>
    <s v="Equipment, supplies, and services for Let's Play Math outreach event"/>
    <n v="5000"/>
  </r>
  <r>
    <x v="30"/>
    <s v="Basic supplies for operation (non Lottery eligible items)_x000a_"/>
    <n v="2019"/>
  </r>
  <r>
    <x v="19"/>
    <s v="_x000a_Learning Glass"/>
    <n v="12000"/>
  </r>
  <r>
    <x v="54"/>
    <s v="Printer"/>
    <n v="700"/>
  </r>
  <r>
    <x v="28"/>
    <s v="Variety of equipment that would replace broken or worn equipment."/>
    <n v="8000"/>
  </r>
  <r>
    <x v="28"/>
    <s v="dedicated laptop for Personal Trainer program"/>
    <n v="2000"/>
  </r>
  <r>
    <x v="55"/>
    <s v="PHED Programs large equipment request "/>
    <n v="46200"/>
  </r>
  <r>
    <x v="55"/>
    <s v="PHED Programs small equipment request "/>
    <n v="6174.3"/>
  </r>
  <r>
    <x v="32"/>
    <s v="Studio Equipment Update"/>
    <n v="25000"/>
  </r>
  <r>
    <x v="42"/>
    <s v="30 PocketLab Voyagers"/>
    <n v="4632.83"/>
  </r>
  <r>
    <x v="42"/>
    <s v="8 PASCO 850 Universal Interfaces"/>
    <n v="7992"/>
  </r>
  <r>
    <x v="42"/>
    <s v="Slit Films"/>
    <n v="1440"/>
  </r>
  <r>
    <x v="20"/>
    <s v="20 New PC Laptops for Room 3106, the Social Science Lab"/>
    <n v="15000"/>
  </r>
  <r>
    <x v="21"/>
    <s v="High Capacity Laser Printer and 2 cartridges"/>
    <n v="1000"/>
  </r>
  <r>
    <x v="22"/>
    <s v="CPAP/Bipap machine s9 (1000) , new hospital bed (20-30K), ECG machine (800), HFNC airvo* (8000), Metaneb*2 (8000), and Hamilton ventilator*3 (28,000)"/>
    <n v="78000"/>
  </r>
  <r>
    <x v="24"/>
    <s v="Upgrade sound and video equipment in Lohman Theatre"/>
    <n v="72000"/>
  </r>
  <r>
    <x v="25"/>
    <s v="3 Bookcases"/>
    <n v="1350"/>
  </r>
  <r>
    <x v="25"/>
    <s v="1 Dry Erase Board"/>
    <n v="200"/>
  </r>
  <r>
    <x v="29"/>
    <s v="Fluid warmer for intravenous fluids"/>
    <n v="1000"/>
  </r>
  <r>
    <x v="2"/>
    <s v="Snagit"/>
    <n v="150"/>
  </r>
  <r>
    <x v="4"/>
    <s v="Screen Castomatic"/>
    <n v="144"/>
  </r>
  <r>
    <x v="4"/>
    <s v="Camtasia Software License"/>
    <n v="3650.3999999999996"/>
  </r>
  <r>
    <x v="4"/>
    <s v="Cisco Academy Annual Support fee"/>
    <n v="300"/>
  </r>
  <r>
    <x v="4"/>
    <s v="VMWare Software subscription fee"/>
    <n v="300"/>
  </r>
  <r>
    <x v="5"/>
    <s v="Annual agreements with various technology partners"/>
    <n v="5000"/>
  </r>
  <r>
    <x v="27"/>
    <s v="e-portfolios"/>
    <n v="600"/>
  </r>
  <r>
    <x v="7"/>
    <s v="a. Assistive Technology: Sonocent and Kurzweil 3000"/>
    <n v="8250"/>
  </r>
  <r>
    <x v="53"/>
    <s v="SolidWorks 2019-20 45 User Three Year Renewal"/>
    <n v="5000"/>
  </r>
  <r>
    <x v="53"/>
    <s v="100 MatLab licenses"/>
    <n v="400"/>
  </r>
  <r>
    <x v="47"/>
    <m/>
    <n v="250"/>
  </r>
  <r>
    <x v="12"/>
    <s v="Wifi Hotspot: Contract Reactivation"/>
    <n v="360"/>
  </r>
  <r>
    <x v="13"/>
    <s v="CampusLogic (CL)"/>
    <n v="54000"/>
  </r>
  <r>
    <x v="56"/>
    <s v="ESRI ArcView Site License 2019-2020 Renewal"/>
    <n v="2500"/>
  </r>
  <r>
    <x v="15"/>
    <s v="Software and computer updates and replacement"/>
    <n v="0"/>
  </r>
  <r>
    <x v="17"/>
    <s v="Foothill Library Database Subscriptions"/>
    <n v="175000"/>
  </r>
  <r>
    <x v="17"/>
    <s v="OCLC / LC Book ordering"/>
    <n v="7500"/>
  </r>
  <r>
    <x v="18"/>
    <s v="Software (OmniUpdate, etc.) is provided by the District."/>
    <n v="0"/>
  </r>
  <r>
    <x v="19"/>
    <s v="MDD Hosting"/>
    <n v="610"/>
  </r>
  <r>
    <x v="31"/>
    <s v="Cypress RxBlu Software"/>
    <n v="1500"/>
  </r>
  <r>
    <x v="32"/>
    <s v="Adobe CC and Adobe LightRoom"/>
    <n v="160"/>
  </r>
  <r>
    <x v="20"/>
    <s v="MEDICAT (electronic medical record keeping system)- Annual Subscription Fee"/>
    <n v="10000"/>
  </r>
  <r>
    <x v="20"/>
    <s v="SPSS - Statistical Software Program"/>
    <n v="8000"/>
  </r>
  <r>
    <x v="22"/>
    <s v="Update software C &amp; S solutions"/>
    <n v="5000"/>
  </r>
  <r>
    <x v="50"/>
    <s v="Elevate, Registerblast, Venngage"/>
    <n v="795"/>
  </r>
  <r>
    <x v="44"/>
    <s v="www.Eureka.org"/>
    <n v="2000"/>
  </r>
  <r>
    <x v="29"/>
    <s v="Trajecsys"/>
    <n v="10500"/>
  </r>
  <r>
    <x v="29"/>
    <s v="Vet Tech Prep"/>
    <n v="388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1D479FA-EEA6-4D05-AEB0-2E44127C661E}"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74" firstHeaderRow="1" firstDataRow="1" firstDataCol="1"/>
  <pivotFields count="9">
    <pivotField axis="axisRow" showAll="0">
      <items count="14">
        <item x="4"/>
        <item x="0"/>
        <item x="10"/>
        <item x="9"/>
        <item x="1"/>
        <item x="12"/>
        <item x="3"/>
        <item x="7"/>
        <item x="11"/>
        <item x="8"/>
        <item x="2"/>
        <item x="5"/>
        <item x="6"/>
        <item t="default"/>
      </items>
    </pivotField>
    <pivotField showAll="0"/>
    <pivotField axis="axisRow" showAll="0">
      <items count="72">
        <item x="0"/>
        <item x="1"/>
        <item x="2"/>
        <item m="1" x="57"/>
        <item x="3"/>
        <item x="4"/>
        <item x="5"/>
        <item m="1" x="61"/>
        <item x="6"/>
        <item x="7"/>
        <item x="8"/>
        <item x="9"/>
        <item x="10"/>
        <item x="11"/>
        <item m="1" x="63"/>
        <item x="12"/>
        <item x="13"/>
        <item x="14"/>
        <item x="15"/>
        <item x="16"/>
        <item x="17"/>
        <item x="18"/>
        <item x="19"/>
        <item x="20"/>
        <item x="21"/>
        <item x="22"/>
        <item x="23"/>
        <item m="1" x="66"/>
        <item x="24"/>
        <item x="25"/>
        <item m="1" x="60"/>
        <item x="26"/>
        <item x="27"/>
        <item x="28"/>
        <item x="29"/>
        <item x="30"/>
        <item x="31"/>
        <item x="32"/>
        <item m="1" x="59"/>
        <item x="33"/>
        <item x="34"/>
        <item x="35"/>
        <item x="36"/>
        <item m="1" x="67"/>
        <item x="37"/>
        <item x="38"/>
        <item x="39"/>
        <item m="1" x="68"/>
        <item x="40"/>
        <item x="41"/>
        <item x="42"/>
        <item x="43"/>
        <item x="44"/>
        <item x="45"/>
        <item x="46"/>
        <item x="47"/>
        <item x="48"/>
        <item x="49"/>
        <item x="50"/>
        <item x="51"/>
        <item m="1" x="69"/>
        <item x="52"/>
        <item m="1" x="62"/>
        <item m="1" x="64"/>
        <item x="53"/>
        <item x="54"/>
        <item x="55"/>
        <item x="56"/>
        <item m="1" x="65"/>
        <item m="1" x="70"/>
        <item m="1" x="58"/>
        <item t="default"/>
      </items>
    </pivotField>
    <pivotField showAll="0"/>
    <pivotField showAll="0"/>
    <pivotField dataField="1" showAll="0"/>
    <pivotField showAll="0"/>
    <pivotField showAll="0"/>
    <pivotField showAll="0"/>
  </pivotFields>
  <rowFields count="2">
    <field x="0"/>
    <field x="2"/>
  </rowFields>
  <rowItems count="71">
    <i>
      <x/>
    </i>
    <i r="1">
      <x v="6"/>
    </i>
    <i r="1">
      <x v="16"/>
    </i>
    <i r="1">
      <x v="17"/>
    </i>
    <i r="1">
      <x v="19"/>
    </i>
    <i r="1">
      <x v="22"/>
    </i>
    <i r="1">
      <x v="46"/>
    </i>
    <i r="1">
      <x v="54"/>
    </i>
    <i r="1">
      <x v="55"/>
    </i>
    <i r="1">
      <x v="67"/>
    </i>
    <i>
      <x v="1"/>
    </i>
    <i r="1">
      <x/>
    </i>
    <i r="1">
      <x v="1"/>
    </i>
    <i r="1">
      <x v="8"/>
    </i>
    <i r="1">
      <x v="10"/>
    </i>
    <i r="1">
      <x v="31"/>
    </i>
    <i r="1">
      <x v="32"/>
    </i>
    <i r="1">
      <x v="52"/>
    </i>
    <i r="1">
      <x v="57"/>
    </i>
    <i>
      <x v="2"/>
    </i>
    <i r="1">
      <x v="35"/>
    </i>
    <i>
      <x v="3"/>
    </i>
    <i r="1">
      <x v="29"/>
    </i>
    <i>
      <x v="4"/>
    </i>
    <i r="1">
      <x v="2"/>
    </i>
    <i r="1">
      <x v="15"/>
    </i>
    <i r="1">
      <x v="36"/>
    </i>
    <i r="1">
      <x v="41"/>
    </i>
    <i r="1">
      <x v="45"/>
    </i>
    <i r="1">
      <x v="48"/>
    </i>
    <i r="1">
      <x v="49"/>
    </i>
    <i r="1">
      <x v="58"/>
    </i>
    <i r="1">
      <x v="64"/>
    </i>
    <i>
      <x v="5"/>
    </i>
    <i r="1">
      <x v="42"/>
    </i>
    <i>
      <x v="6"/>
    </i>
    <i r="1">
      <x v="5"/>
    </i>
    <i>
      <x v="7"/>
    </i>
    <i r="1">
      <x v="21"/>
    </i>
    <i r="1">
      <x v="24"/>
    </i>
    <i r="1">
      <x v="37"/>
    </i>
    <i r="1">
      <x v="44"/>
    </i>
    <i r="1">
      <x v="65"/>
    </i>
    <i>
      <x v="8"/>
    </i>
    <i r="1">
      <x v="39"/>
    </i>
    <i>
      <x v="9"/>
    </i>
    <i r="1">
      <x v="26"/>
    </i>
    <i r="1">
      <x v="33"/>
    </i>
    <i r="1">
      <x v="53"/>
    </i>
    <i>
      <x v="10"/>
    </i>
    <i r="1">
      <x v="4"/>
    </i>
    <i r="1">
      <x v="9"/>
    </i>
    <i r="1">
      <x v="11"/>
    </i>
    <i r="1">
      <x v="20"/>
    </i>
    <i r="1">
      <x v="40"/>
    </i>
    <i r="1">
      <x v="50"/>
    </i>
    <i>
      <x v="11"/>
    </i>
    <i r="1">
      <x v="12"/>
    </i>
    <i r="1">
      <x v="18"/>
    </i>
    <i r="1">
      <x v="23"/>
    </i>
    <i r="1">
      <x v="25"/>
    </i>
    <i r="1">
      <x v="28"/>
    </i>
    <i r="1">
      <x v="34"/>
    </i>
    <i r="1">
      <x v="51"/>
    </i>
    <i r="1">
      <x v="56"/>
    </i>
    <i r="1">
      <x v="59"/>
    </i>
    <i r="1">
      <x v="61"/>
    </i>
    <i r="1">
      <x v="66"/>
    </i>
    <i>
      <x v="12"/>
    </i>
    <i r="1">
      <x v="13"/>
    </i>
    <i t="grand">
      <x/>
    </i>
  </rowItems>
  <colItems count="1">
    <i/>
  </colItems>
  <dataFields count="1">
    <dataField name="Sum of Amount Estimate (Highest Value)" fld="5" baseField="0" baseItem="0" numFmtId="44"/>
  </dataFields>
  <formats count="2">
    <format dxfId="5">
      <pivotArea outline="0" collapsedLevelsAreSubtotals="1" fieldPosition="0"/>
    </format>
    <format dxfId="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81891B1-07F8-4CD2-AFFC-D7F9C527D8BF}"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B57" firstHeaderRow="1" firstDataRow="1" firstDataCol="1"/>
  <pivotFields count="3">
    <pivotField axis="axisRow" showAll="0" sortType="ascending">
      <items count="52">
        <item x="0"/>
        <item x="1"/>
        <item x="2"/>
        <item x="43"/>
        <item x="3"/>
        <item x="42"/>
        <item x="34"/>
        <item x="44"/>
        <item x="4"/>
        <item x="45"/>
        <item x="5"/>
        <item x="6"/>
        <item x="35"/>
        <item x="7"/>
        <item x="8"/>
        <item x="9"/>
        <item x="10"/>
        <item x="40"/>
        <item x="11"/>
        <item x="12"/>
        <item x="13"/>
        <item x="49"/>
        <item x="46"/>
        <item x="26"/>
        <item x="14"/>
        <item x="41"/>
        <item x="15"/>
        <item x="16"/>
        <item x="17"/>
        <item x="18"/>
        <item x="37"/>
        <item x="48"/>
        <item x="19"/>
        <item x="36"/>
        <item x="27"/>
        <item x="28"/>
        <item x="33"/>
        <item x="20"/>
        <item x="29"/>
        <item x="47"/>
        <item x="21"/>
        <item x="22"/>
        <item x="50"/>
        <item x="39"/>
        <item x="23"/>
        <item x="38"/>
        <item x="30"/>
        <item x="24"/>
        <item x="25"/>
        <item x="31"/>
        <item x="32"/>
        <item t="default"/>
      </items>
    </pivotField>
    <pivotField showAll="0"/>
    <pivotField dataField="1" showAll="0"/>
  </pivotFields>
  <rowFields count="1">
    <field x="0"/>
  </rowFields>
  <rowItems count="5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t="grand">
      <x/>
    </i>
  </rowItems>
  <colItems count="1">
    <i/>
  </colItems>
  <dataFields count="1">
    <dataField name="Sum of  Total Cost Estimate " fld="2" baseField="0" baseItem="0" numFmtId="167"/>
  </dataFields>
  <formats count="2">
    <format dxfId="3">
      <pivotArea outline="0" collapsedLevelsAreSubtotals="1" fieldPosition="0"/>
    </format>
    <format dxfId="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CD83F-0F9B-4E5B-890F-4C4E8E6088C3}" name="PivotTable1"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61" firstHeaderRow="1" firstDataRow="1" firstDataCol="1"/>
  <pivotFields count="3">
    <pivotField axis="axisRow" showAll="0">
      <items count="73">
        <item x="0"/>
        <item x="1"/>
        <item x="2"/>
        <item m="1" x="66"/>
        <item x="51"/>
        <item x="38"/>
        <item x="3"/>
        <item m="1" x="57"/>
        <item x="37"/>
        <item x="26"/>
        <item x="39"/>
        <item x="4"/>
        <item x="40"/>
        <item x="5"/>
        <item m="1" x="67"/>
        <item x="52"/>
        <item x="6"/>
        <item x="27"/>
        <item x="7"/>
        <item x="8"/>
        <item x="53"/>
        <item x="9"/>
        <item x="10"/>
        <item x="35"/>
        <item x="11"/>
        <item x="47"/>
        <item m="1" x="62"/>
        <item x="12"/>
        <item x="13"/>
        <item x="45"/>
        <item x="41"/>
        <item x="56"/>
        <item x="48"/>
        <item x="14"/>
        <item x="36"/>
        <item x="15"/>
        <item x="16"/>
        <item x="17"/>
        <item m="1" x="65"/>
        <item x="18"/>
        <item x="30"/>
        <item x="49"/>
        <item x="19"/>
        <item m="1" x="69"/>
        <item x="54"/>
        <item m="1" x="68"/>
        <item x="28"/>
        <item x="31"/>
        <item m="1" x="61"/>
        <item x="55"/>
        <item x="32"/>
        <item x="42"/>
        <item x="20"/>
        <item m="1" x="71"/>
        <item x="43"/>
        <item m="1" x="60"/>
        <item x="21"/>
        <item x="22"/>
        <item x="46"/>
        <item x="34"/>
        <item x="23"/>
        <item x="33"/>
        <item m="1" x="64"/>
        <item x="50"/>
        <item m="1" x="59"/>
        <item x="24"/>
        <item x="25"/>
        <item x="44"/>
        <item m="1" x="58"/>
        <item m="1" x="63"/>
        <item x="29"/>
        <item m="1" x="70"/>
        <item t="default"/>
      </items>
    </pivotField>
    <pivotField showAll="0"/>
    <pivotField dataField="1" showAll="0"/>
  </pivotFields>
  <rowFields count="1">
    <field x="0"/>
  </rowFields>
  <rowItems count="58">
    <i>
      <x/>
    </i>
    <i>
      <x v="1"/>
    </i>
    <i>
      <x v="2"/>
    </i>
    <i>
      <x v="4"/>
    </i>
    <i>
      <x v="5"/>
    </i>
    <i>
      <x v="6"/>
    </i>
    <i>
      <x v="8"/>
    </i>
    <i>
      <x v="9"/>
    </i>
    <i>
      <x v="10"/>
    </i>
    <i>
      <x v="11"/>
    </i>
    <i>
      <x v="12"/>
    </i>
    <i>
      <x v="13"/>
    </i>
    <i>
      <x v="15"/>
    </i>
    <i>
      <x v="16"/>
    </i>
    <i>
      <x v="17"/>
    </i>
    <i>
      <x v="18"/>
    </i>
    <i>
      <x v="19"/>
    </i>
    <i>
      <x v="20"/>
    </i>
    <i>
      <x v="21"/>
    </i>
    <i>
      <x v="22"/>
    </i>
    <i>
      <x v="23"/>
    </i>
    <i>
      <x v="24"/>
    </i>
    <i>
      <x v="25"/>
    </i>
    <i>
      <x v="27"/>
    </i>
    <i>
      <x v="28"/>
    </i>
    <i>
      <x v="29"/>
    </i>
    <i>
      <x v="30"/>
    </i>
    <i>
      <x v="31"/>
    </i>
    <i>
      <x v="32"/>
    </i>
    <i>
      <x v="33"/>
    </i>
    <i>
      <x v="34"/>
    </i>
    <i>
      <x v="35"/>
    </i>
    <i>
      <x v="36"/>
    </i>
    <i>
      <x v="37"/>
    </i>
    <i>
      <x v="39"/>
    </i>
    <i>
      <x v="40"/>
    </i>
    <i>
      <x v="41"/>
    </i>
    <i>
      <x v="42"/>
    </i>
    <i>
      <x v="44"/>
    </i>
    <i>
      <x v="46"/>
    </i>
    <i>
      <x v="47"/>
    </i>
    <i>
      <x v="49"/>
    </i>
    <i>
      <x v="50"/>
    </i>
    <i>
      <x v="51"/>
    </i>
    <i>
      <x v="52"/>
    </i>
    <i>
      <x v="54"/>
    </i>
    <i>
      <x v="56"/>
    </i>
    <i>
      <x v="57"/>
    </i>
    <i>
      <x v="58"/>
    </i>
    <i>
      <x v="59"/>
    </i>
    <i>
      <x v="60"/>
    </i>
    <i>
      <x v="61"/>
    </i>
    <i>
      <x v="63"/>
    </i>
    <i>
      <x v="65"/>
    </i>
    <i>
      <x v="66"/>
    </i>
    <i>
      <x v="67"/>
    </i>
    <i>
      <x v="70"/>
    </i>
    <i t="grand">
      <x/>
    </i>
  </rowItems>
  <colItems count="1">
    <i/>
  </colItems>
  <dataFields count="1">
    <dataField name="Sum of  Total Cost Estimate " fld="2" baseField="0" baseItem="0" numFmtId="164"/>
  </dataFields>
  <formats count="2">
    <format dxfId="1">
      <pivotArea outline="0" collapsedLevelsAreSubtotals="1"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hyperlink" Target="http://www.eureka.org/"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eurek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F1B7E-5689-4172-8571-C9549CA331BA}">
  <sheetPr>
    <tabColor rgb="FF00B050"/>
  </sheetPr>
  <dimension ref="A2:B88"/>
  <sheetViews>
    <sheetView topLeftCell="A50" workbookViewId="0">
      <selection activeCell="D5" sqref="D5"/>
    </sheetView>
  </sheetViews>
  <sheetFormatPr baseColWidth="10" defaultColWidth="8.83203125" defaultRowHeight="16" x14ac:dyDescent="0.2"/>
  <cols>
    <col min="1" max="1" width="44" bestFit="1" customWidth="1"/>
    <col min="2" max="2" width="37.5" style="48" bestFit="1" customWidth="1"/>
  </cols>
  <sheetData>
    <row r="2" spans="1:2" ht="31" x14ac:dyDescent="0.35">
      <c r="A2" s="49" t="s">
        <v>0</v>
      </c>
      <c r="B2" s="49"/>
    </row>
    <row r="3" spans="1:2" x14ac:dyDescent="0.2">
      <c r="A3" s="27" t="s">
        <v>1</v>
      </c>
      <c r="B3" s="48" t="s">
        <v>2</v>
      </c>
    </row>
    <row r="4" spans="1:2" x14ac:dyDescent="0.2">
      <c r="A4" s="28" t="s">
        <v>3</v>
      </c>
      <c r="B4" s="48">
        <v>2865057.58</v>
      </c>
    </row>
    <row r="5" spans="1:2" x14ac:dyDescent="0.2">
      <c r="A5" s="47" t="s">
        <v>4</v>
      </c>
      <c r="B5" s="48">
        <v>1175582.58</v>
      </c>
    </row>
    <row r="6" spans="1:2" x14ac:dyDescent="0.2">
      <c r="A6" s="47" t="s">
        <v>5</v>
      </c>
      <c r="B6" s="48">
        <v>168895</v>
      </c>
    </row>
    <row r="7" spans="1:2" x14ac:dyDescent="0.2">
      <c r="A7" s="47" t="s">
        <v>6</v>
      </c>
      <c r="B7" s="48">
        <v>267200</v>
      </c>
    </row>
    <row r="8" spans="1:2" x14ac:dyDescent="0.2">
      <c r="A8" s="47" t="s">
        <v>7</v>
      </c>
      <c r="B8" s="48">
        <v>135348</v>
      </c>
    </row>
    <row r="9" spans="1:2" x14ac:dyDescent="0.2">
      <c r="A9" s="47" t="s">
        <v>8</v>
      </c>
      <c r="B9" s="48">
        <v>420500</v>
      </c>
    </row>
    <row r="10" spans="1:2" x14ac:dyDescent="0.2">
      <c r="A10" s="47" t="s">
        <v>9</v>
      </c>
      <c r="B10" s="48">
        <v>334300</v>
      </c>
    </row>
    <row r="11" spans="1:2" x14ac:dyDescent="0.2">
      <c r="A11" s="47" t="s">
        <v>10</v>
      </c>
      <c r="B11" s="48">
        <v>139128</v>
      </c>
    </row>
    <row r="12" spans="1:2" x14ac:dyDescent="0.2">
      <c r="A12" s="47" t="s">
        <v>11</v>
      </c>
      <c r="B12" s="48">
        <v>90800</v>
      </c>
    </row>
    <row r="13" spans="1:2" x14ac:dyDescent="0.2">
      <c r="A13" s="47" t="s">
        <v>12</v>
      </c>
      <c r="B13" s="48">
        <v>133304</v>
      </c>
    </row>
    <row r="14" spans="1:2" x14ac:dyDescent="0.2">
      <c r="A14" s="28" t="s">
        <v>13</v>
      </c>
      <c r="B14" s="48">
        <v>1233494</v>
      </c>
    </row>
    <row r="15" spans="1:2" x14ac:dyDescent="0.2">
      <c r="A15" s="47" t="s">
        <v>14</v>
      </c>
      <c r="B15" s="48">
        <v>50500</v>
      </c>
    </row>
    <row r="16" spans="1:2" x14ac:dyDescent="0.2">
      <c r="A16" s="47" t="s">
        <v>15</v>
      </c>
      <c r="B16" s="48">
        <v>235000</v>
      </c>
    </row>
    <row r="17" spans="1:2" x14ac:dyDescent="0.2">
      <c r="A17" s="47" t="s">
        <v>16</v>
      </c>
      <c r="B17" s="48">
        <v>422700</v>
      </c>
    </row>
    <row r="18" spans="1:2" x14ac:dyDescent="0.2">
      <c r="A18" s="47" t="s">
        <v>17</v>
      </c>
      <c r="B18" s="48">
        <v>390114</v>
      </c>
    </row>
    <row r="19" spans="1:2" x14ac:dyDescent="0.2">
      <c r="A19" s="47" t="s">
        <v>18</v>
      </c>
      <c r="B19" s="48">
        <v>11500</v>
      </c>
    </row>
    <row r="20" spans="1:2" x14ac:dyDescent="0.2">
      <c r="A20" s="47" t="s">
        <v>19</v>
      </c>
      <c r="B20" s="48">
        <v>100680</v>
      </c>
    </row>
    <row r="21" spans="1:2" x14ac:dyDescent="0.2">
      <c r="A21" s="47" t="s">
        <v>20</v>
      </c>
      <c r="B21" s="48">
        <v>23000</v>
      </c>
    </row>
    <row r="22" spans="1:2" x14ac:dyDescent="0.2">
      <c r="A22" s="47" t="s">
        <v>21</v>
      </c>
      <c r="B22" s="48">
        <v>0</v>
      </c>
    </row>
    <row r="23" spans="1:2" x14ac:dyDescent="0.2">
      <c r="A23" s="28" t="s">
        <v>22</v>
      </c>
      <c r="B23" s="48">
        <v>574700</v>
      </c>
    </row>
    <row r="24" spans="1:2" x14ac:dyDescent="0.2">
      <c r="A24" s="47" t="s">
        <v>23</v>
      </c>
      <c r="B24" s="48">
        <v>574700</v>
      </c>
    </row>
    <row r="25" spans="1:2" x14ac:dyDescent="0.2">
      <c r="A25" s="28" t="s">
        <v>24</v>
      </c>
      <c r="B25" s="48">
        <v>30000</v>
      </c>
    </row>
    <row r="26" spans="1:2" x14ac:dyDescent="0.2">
      <c r="A26" s="47" t="s">
        <v>25</v>
      </c>
      <c r="B26" s="48">
        <v>30000</v>
      </c>
    </row>
    <row r="27" spans="1:2" x14ac:dyDescent="0.2">
      <c r="A27" s="28" t="s">
        <v>26</v>
      </c>
      <c r="B27" s="48">
        <v>3871438.84</v>
      </c>
    </row>
    <row r="28" spans="1:2" x14ac:dyDescent="0.2">
      <c r="A28" s="47" t="s">
        <v>27</v>
      </c>
      <c r="B28" s="48">
        <v>140854.54</v>
      </c>
    </row>
    <row r="29" spans="1:2" x14ac:dyDescent="0.2">
      <c r="A29" s="47" t="s">
        <v>28</v>
      </c>
      <c r="B29" s="48">
        <v>3000</v>
      </c>
    </row>
    <row r="30" spans="1:2" x14ac:dyDescent="0.2">
      <c r="A30" s="47" t="s">
        <v>29</v>
      </c>
      <c r="B30" s="48">
        <v>0</v>
      </c>
    </row>
    <row r="31" spans="1:2" x14ac:dyDescent="0.2">
      <c r="A31" s="47" t="s">
        <v>30</v>
      </c>
      <c r="B31" s="48">
        <v>108025</v>
      </c>
    </row>
    <row r="32" spans="1:2" x14ac:dyDescent="0.2">
      <c r="A32" s="47" t="s">
        <v>31</v>
      </c>
      <c r="B32" s="48">
        <v>44300</v>
      </c>
    </row>
    <row r="33" spans="1:2" x14ac:dyDescent="0.2">
      <c r="A33" s="47" t="s">
        <v>32</v>
      </c>
      <c r="B33" s="48">
        <v>52374.3</v>
      </c>
    </row>
    <row r="34" spans="1:2" x14ac:dyDescent="0.2">
      <c r="A34" s="47" t="s">
        <v>33</v>
      </c>
      <c r="B34" s="48">
        <v>284185</v>
      </c>
    </row>
    <row r="35" spans="1:2" x14ac:dyDescent="0.2">
      <c r="A35" s="47" t="s">
        <v>34</v>
      </c>
      <c r="B35" s="48">
        <v>53200</v>
      </c>
    </row>
    <row r="36" spans="1:2" x14ac:dyDescent="0.2">
      <c r="A36" s="47" t="s">
        <v>35</v>
      </c>
      <c r="B36" s="48">
        <v>3185500</v>
      </c>
    </row>
    <row r="37" spans="1:2" x14ac:dyDescent="0.2">
      <c r="A37" s="28" t="s">
        <v>36</v>
      </c>
      <c r="B37" s="48">
        <v>224110</v>
      </c>
    </row>
    <row r="38" spans="1:2" x14ac:dyDescent="0.2">
      <c r="A38" s="47" t="s">
        <v>37</v>
      </c>
      <c r="B38" s="48">
        <v>224110</v>
      </c>
    </row>
    <row r="39" spans="1:2" x14ac:dyDescent="0.2">
      <c r="A39" s="28" t="s">
        <v>38</v>
      </c>
      <c r="B39" s="48">
        <v>69500</v>
      </c>
    </row>
    <row r="40" spans="1:2" x14ac:dyDescent="0.2">
      <c r="A40" s="47" t="s">
        <v>39</v>
      </c>
      <c r="B40" s="48">
        <v>69500</v>
      </c>
    </row>
    <row r="41" spans="1:2" x14ac:dyDescent="0.2">
      <c r="A41" s="28" t="s">
        <v>40</v>
      </c>
      <c r="B41" s="48">
        <v>1534538.04</v>
      </c>
    </row>
    <row r="42" spans="1:2" x14ac:dyDescent="0.2">
      <c r="A42" s="47" t="s">
        <v>41</v>
      </c>
      <c r="B42" s="48">
        <v>364624.58</v>
      </c>
    </row>
    <row r="43" spans="1:2" x14ac:dyDescent="0.2">
      <c r="A43" s="47" t="s">
        <v>42</v>
      </c>
      <c r="B43" s="48">
        <v>98000</v>
      </c>
    </row>
    <row r="44" spans="1:2" x14ac:dyDescent="0.2">
      <c r="A44" s="47" t="s">
        <v>43</v>
      </c>
      <c r="B44" s="48">
        <v>737877.57000000007</v>
      </c>
    </row>
    <row r="45" spans="1:2" x14ac:dyDescent="0.2">
      <c r="A45" s="47" t="s">
        <v>44</v>
      </c>
      <c r="B45" s="48">
        <v>8200</v>
      </c>
    </row>
    <row r="46" spans="1:2" x14ac:dyDescent="0.2">
      <c r="A46" s="47" t="s">
        <v>45</v>
      </c>
      <c r="B46" s="48">
        <v>325835.89</v>
      </c>
    </row>
    <row r="47" spans="1:2" x14ac:dyDescent="0.2">
      <c r="A47" s="28" t="s">
        <v>46</v>
      </c>
      <c r="B47" s="48">
        <v>142590</v>
      </c>
    </row>
    <row r="48" spans="1:2" x14ac:dyDescent="0.2">
      <c r="A48" s="47" t="s">
        <v>47</v>
      </c>
      <c r="B48" s="48">
        <v>142590</v>
      </c>
    </row>
    <row r="49" spans="1:2" x14ac:dyDescent="0.2">
      <c r="A49" s="28" t="s">
        <v>48</v>
      </c>
      <c r="B49" s="48">
        <v>25410</v>
      </c>
    </row>
    <row r="50" spans="1:2" x14ac:dyDescent="0.2">
      <c r="A50" s="47" t="s">
        <v>49</v>
      </c>
      <c r="B50" s="48">
        <v>2910</v>
      </c>
    </row>
    <row r="51" spans="1:2" x14ac:dyDescent="0.2">
      <c r="A51" s="47" t="s">
        <v>50</v>
      </c>
      <c r="B51" s="48">
        <v>21500</v>
      </c>
    </row>
    <row r="52" spans="1:2" x14ac:dyDescent="0.2">
      <c r="A52" s="47" t="s">
        <v>51</v>
      </c>
      <c r="B52" s="48">
        <v>1000</v>
      </c>
    </row>
    <row r="53" spans="1:2" x14ac:dyDescent="0.2">
      <c r="A53" s="28" t="s">
        <v>52</v>
      </c>
      <c r="B53" s="48">
        <v>133273.78</v>
      </c>
    </row>
    <row r="54" spans="1:2" x14ac:dyDescent="0.2">
      <c r="A54" s="47" t="s">
        <v>53</v>
      </c>
      <c r="B54" s="48">
        <v>679</v>
      </c>
    </row>
    <row r="55" spans="1:2" x14ac:dyDescent="0.2">
      <c r="A55" s="47" t="s">
        <v>54</v>
      </c>
      <c r="B55" s="48">
        <v>21318</v>
      </c>
    </row>
    <row r="56" spans="1:2" x14ac:dyDescent="0.2">
      <c r="A56" s="47" t="s">
        <v>55</v>
      </c>
      <c r="B56" s="48">
        <v>17661.150000000001</v>
      </c>
    </row>
    <row r="57" spans="1:2" x14ac:dyDescent="0.2">
      <c r="A57" s="47" t="s">
        <v>56</v>
      </c>
      <c r="B57" s="48">
        <v>6200</v>
      </c>
    </row>
    <row r="58" spans="1:2" x14ac:dyDescent="0.2">
      <c r="A58" s="47" t="s">
        <v>57</v>
      </c>
      <c r="B58" s="48">
        <v>72919</v>
      </c>
    </row>
    <row r="59" spans="1:2" x14ac:dyDescent="0.2">
      <c r="A59" s="47" t="s">
        <v>58</v>
      </c>
      <c r="B59" s="48">
        <v>14496.630000000001</v>
      </c>
    </row>
    <row r="60" spans="1:2" x14ac:dyDescent="0.2">
      <c r="A60" s="28" t="s">
        <v>59</v>
      </c>
      <c r="B60" s="48">
        <v>868504.75</v>
      </c>
    </row>
    <row r="61" spans="1:2" x14ac:dyDescent="0.2">
      <c r="A61" s="47" t="s">
        <v>60</v>
      </c>
      <c r="B61" s="48">
        <v>20295</v>
      </c>
    </row>
    <row r="62" spans="1:2" x14ac:dyDescent="0.2">
      <c r="A62" s="47" t="s">
        <v>61</v>
      </c>
      <c r="B62" s="48">
        <v>285142</v>
      </c>
    </row>
    <row r="63" spans="1:2" x14ac:dyDescent="0.2">
      <c r="A63" s="47" t="s">
        <v>62</v>
      </c>
      <c r="B63" s="48">
        <v>103740</v>
      </c>
    </row>
    <row r="64" spans="1:2" x14ac:dyDescent="0.2">
      <c r="A64" s="47" t="s">
        <v>63</v>
      </c>
      <c r="B64" s="48">
        <v>7750</v>
      </c>
    </row>
    <row r="65" spans="1:2" x14ac:dyDescent="0.2">
      <c r="A65" s="47" t="s">
        <v>64</v>
      </c>
      <c r="B65" s="48">
        <v>116000</v>
      </c>
    </row>
    <row r="66" spans="1:2" x14ac:dyDescent="0.2">
      <c r="A66" s="47" t="s">
        <v>65</v>
      </c>
      <c r="B66" s="48">
        <v>4400</v>
      </c>
    </row>
    <row r="67" spans="1:2" x14ac:dyDescent="0.2">
      <c r="A67" s="47" t="s">
        <v>66</v>
      </c>
      <c r="B67" s="48">
        <v>60000</v>
      </c>
    </row>
    <row r="68" spans="1:2" x14ac:dyDescent="0.2">
      <c r="A68" s="47" t="s">
        <v>67</v>
      </c>
      <c r="B68" s="48">
        <v>100000</v>
      </c>
    </row>
    <row r="69" spans="1:2" x14ac:dyDescent="0.2">
      <c r="A69" s="47" t="s">
        <v>68</v>
      </c>
      <c r="B69" s="48">
        <v>69333</v>
      </c>
    </row>
    <row r="70" spans="1:2" x14ac:dyDescent="0.2">
      <c r="A70" s="47" t="s">
        <v>69</v>
      </c>
      <c r="B70" s="48">
        <v>68544.75</v>
      </c>
    </row>
    <row r="71" spans="1:2" x14ac:dyDescent="0.2">
      <c r="A71" s="47" t="s">
        <v>70</v>
      </c>
      <c r="B71" s="48">
        <v>33300</v>
      </c>
    </row>
    <row r="72" spans="1:2" x14ac:dyDescent="0.2">
      <c r="A72" s="28" t="s">
        <v>71</v>
      </c>
      <c r="B72" s="48">
        <v>203500</v>
      </c>
    </row>
    <row r="73" spans="1:2" x14ac:dyDescent="0.2">
      <c r="A73" s="47" t="s">
        <v>72</v>
      </c>
      <c r="B73" s="48">
        <v>203500</v>
      </c>
    </row>
    <row r="74" spans="1:2" x14ac:dyDescent="0.2">
      <c r="A74" s="28" t="s">
        <v>73</v>
      </c>
      <c r="B74" s="48">
        <v>11776116.990000002</v>
      </c>
    </row>
    <row r="75" spans="1:2" x14ac:dyDescent="0.2">
      <c r="B75"/>
    </row>
    <row r="76" spans="1:2" x14ac:dyDescent="0.2">
      <c r="B76"/>
    </row>
    <row r="77" spans="1:2" x14ac:dyDescent="0.2">
      <c r="B77"/>
    </row>
    <row r="78" spans="1:2" x14ac:dyDescent="0.2">
      <c r="B78"/>
    </row>
    <row r="79" spans="1:2" x14ac:dyDescent="0.2">
      <c r="B79"/>
    </row>
    <row r="80" spans="1: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sheetData>
  <mergeCells count="1">
    <mergeCell ref="A2:B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20DCB-38BB-4F95-A109-12C518FABE9F}">
  <dimension ref="A1"/>
  <sheetViews>
    <sheetView workbookViewId="0"/>
  </sheetViews>
  <sheetFormatPr baseColWidth="10" defaultColWidth="8.83203125" defaultRowHeight="16"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8428-6FC3-4042-A467-F1651F64A111}">
  <dimension ref="A1:L71"/>
  <sheetViews>
    <sheetView topLeftCell="B1" workbookViewId="0">
      <selection activeCell="P11" sqref="P11"/>
    </sheetView>
  </sheetViews>
  <sheetFormatPr baseColWidth="10" defaultColWidth="8.83203125" defaultRowHeight="16" x14ac:dyDescent="0.2"/>
  <cols>
    <col min="1" max="1" width="25.5" bestFit="1" customWidth="1"/>
    <col min="2" max="2" width="26.33203125" style="29" bestFit="1" customWidth="1"/>
    <col min="3" max="3" width="24" bestFit="1" customWidth="1"/>
    <col min="4" max="4" width="9.5" bestFit="1" customWidth="1"/>
    <col min="5" max="5" width="13.83203125" bestFit="1" customWidth="1"/>
    <col min="6" max="6" width="13.1640625" customWidth="1"/>
    <col min="8" max="8" width="25.5" hidden="1" customWidth="1"/>
    <col min="9" max="9" width="24" hidden="1" customWidth="1"/>
    <col min="10" max="10" width="14.6640625" hidden="1" customWidth="1"/>
    <col min="11" max="11" width="9" hidden="1" customWidth="1"/>
    <col min="12" max="12" width="17.6640625" hidden="1" customWidth="1"/>
  </cols>
  <sheetData>
    <row r="1" spans="1:12" ht="39" x14ac:dyDescent="0.45">
      <c r="A1" s="39"/>
    </row>
    <row r="2" spans="1:12" s="42" customFormat="1" ht="39" x14ac:dyDescent="0.45">
      <c r="A2" s="40" t="s">
        <v>689</v>
      </c>
      <c r="B2" s="41"/>
    </row>
    <row r="4" spans="1:12" x14ac:dyDescent="0.2">
      <c r="B4" s="29" t="s">
        <v>690</v>
      </c>
      <c r="C4" t="s">
        <v>691</v>
      </c>
      <c r="H4" t="s">
        <v>692</v>
      </c>
    </row>
    <row r="5" spans="1:12" x14ac:dyDescent="0.2">
      <c r="A5" s="27" t="s">
        <v>1</v>
      </c>
      <c r="B5" s="36" t="s">
        <v>693</v>
      </c>
      <c r="C5" s="35" t="s">
        <v>694</v>
      </c>
      <c r="D5" s="31" t="s">
        <v>695</v>
      </c>
      <c r="E5" s="31" t="s">
        <v>696</v>
      </c>
      <c r="F5" s="34"/>
      <c r="H5" s="30" t="s">
        <v>697</v>
      </c>
      <c r="I5" s="31" t="s">
        <v>698</v>
      </c>
      <c r="J5" s="31" t="s">
        <v>699</v>
      </c>
      <c r="K5" s="31" t="s">
        <v>695</v>
      </c>
      <c r="L5" s="31" t="s">
        <v>696</v>
      </c>
    </row>
    <row r="6" spans="1:12" x14ac:dyDescent="0.2">
      <c r="A6" s="28" t="s">
        <v>14</v>
      </c>
      <c r="B6" s="36">
        <v>7000</v>
      </c>
      <c r="C6" s="36">
        <f>IFERROR(VLOOKUP(A6,$H$6:$I$56,2,0),0)</f>
        <v>43000</v>
      </c>
      <c r="D6" s="33">
        <f>(B6-C6)/C6</f>
        <v>-0.83720930232558144</v>
      </c>
      <c r="E6" s="38">
        <f>B6-C6</f>
        <v>-36000</v>
      </c>
      <c r="F6" s="32"/>
      <c r="H6" s="28" t="s">
        <v>14</v>
      </c>
      <c r="I6" s="29">
        <v>43000</v>
      </c>
      <c r="J6" s="29">
        <f>IFERROR(VLOOKUP(H6,$A$6:$B$56,2,0),0)</f>
        <v>7000</v>
      </c>
      <c r="K6" s="33">
        <f>(J6-I6)/I6</f>
        <v>-0.83720930232558144</v>
      </c>
      <c r="L6" s="32">
        <f>J6-I6</f>
        <v>-36000</v>
      </c>
    </row>
    <row r="7" spans="1:12" x14ac:dyDescent="0.2">
      <c r="A7" s="28" t="s">
        <v>15</v>
      </c>
      <c r="B7" s="36">
        <v>119000</v>
      </c>
      <c r="C7" s="36">
        <f t="shared" ref="C7:C56" si="0">IFERROR(VLOOKUP(A7,$H$6:$I$58,2,0),0)</f>
        <v>297000</v>
      </c>
      <c r="D7" s="33">
        <f t="shared" ref="D7:D55" si="1">(B7-C7)/C7</f>
        <v>-0.59932659932659937</v>
      </c>
      <c r="E7" s="38">
        <f t="shared" ref="E7:E55" si="2">B7-C7</f>
        <v>-178000</v>
      </c>
      <c r="F7" s="32"/>
      <c r="H7" s="28" t="s">
        <v>15</v>
      </c>
      <c r="I7" s="29">
        <v>297000</v>
      </c>
      <c r="J7" s="29">
        <f t="shared" ref="J7:J59" si="3">IFERROR(VLOOKUP(H7,$A$6:$B$56,2,0),0)</f>
        <v>119000</v>
      </c>
      <c r="K7" s="33">
        <f t="shared" ref="K7:K59" si="4">(J7-I7)/I7</f>
        <v>-0.59932659932659937</v>
      </c>
      <c r="L7" s="32">
        <f t="shared" ref="L7:L59" si="5">J7-I7</f>
        <v>-178000</v>
      </c>
    </row>
    <row r="8" spans="1:12" x14ac:dyDescent="0.2">
      <c r="A8" s="28" t="s">
        <v>27</v>
      </c>
      <c r="B8" s="36">
        <v>3645.8</v>
      </c>
      <c r="C8" s="36">
        <f t="shared" si="0"/>
        <v>25179.54</v>
      </c>
      <c r="D8" s="33">
        <f t="shared" si="1"/>
        <v>-0.85520783938070355</v>
      </c>
      <c r="E8" s="38">
        <f t="shared" si="2"/>
        <v>-21533.74</v>
      </c>
      <c r="F8" s="32"/>
      <c r="H8" s="28" t="s">
        <v>27</v>
      </c>
      <c r="I8" s="29">
        <v>25179.54</v>
      </c>
      <c r="J8" s="29">
        <f t="shared" si="3"/>
        <v>3645.8</v>
      </c>
      <c r="K8" s="33">
        <f t="shared" si="4"/>
        <v>-0.85520783938070355</v>
      </c>
      <c r="L8" s="32">
        <f t="shared" si="5"/>
        <v>-21533.74</v>
      </c>
    </row>
    <row r="9" spans="1:12" x14ac:dyDescent="0.2">
      <c r="A9" s="28" t="s">
        <v>39</v>
      </c>
      <c r="B9" s="36">
        <v>25000</v>
      </c>
      <c r="C9" s="36">
        <f t="shared" si="0"/>
        <v>69500</v>
      </c>
      <c r="D9" s="33">
        <f t="shared" si="1"/>
        <v>-0.64028776978417268</v>
      </c>
      <c r="E9" s="38">
        <f t="shared" si="2"/>
        <v>-44500</v>
      </c>
      <c r="F9" s="32"/>
      <c r="H9" s="28" t="s">
        <v>53</v>
      </c>
      <c r="I9" s="29">
        <v>679</v>
      </c>
      <c r="J9" s="29">
        <f t="shared" si="3"/>
        <v>0</v>
      </c>
      <c r="K9" s="33">
        <f t="shared" si="4"/>
        <v>-1</v>
      </c>
      <c r="L9" s="32">
        <f t="shared" si="5"/>
        <v>-679</v>
      </c>
    </row>
    <row r="10" spans="1:12" x14ac:dyDescent="0.2">
      <c r="A10" s="28" t="s">
        <v>4</v>
      </c>
      <c r="B10" s="36">
        <v>1032400</v>
      </c>
      <c r="C10" s="36">
        <f t="shared" si="0"/>
        <v>1034400</v>
      </c>
      <c r="D10" s="33">
        <f t="shared" si="1"/>
        <v>-1.9334880123743233E-3</v>
      </c>
      <c r="E10" s="38">
        <f t="shared" si="2"/>
        <v>-2000</v>
      </c>
      <c r="F10" s="32"/>
      <c r="H10" s="28" t="s">
        <v>39</v>
      </c>
      <c r="I10" s="29">
        <v>69500</v>
      </c>
      <c r="J10" s="29">
        <f t="shared" si="3"/>
        <v>25000</v>
      </c>
      <c r="K10" s="33">
        <f t="shared" si="4"/>
        <v>-0.64028776978417268</v>
      </c>
      <c r="L10" s="32">
        <f t="shared" si="5"/>
        <v>-44500</v>
      </c>
    </row>
    <row r="11" spans="1:12" x14ac:dyDescent="0.2">
      <c r="A11" s="28" t="s">
        <v>16</v>
      </c>
      <c r="B11" s="36">
        <v>316700</v>
      </c>
      <c r="C11" s="36">
        <f t="shared" si="0"/>
        <v>422700</v>
      </c>
      <c r="D11" s="33">
        <f t="shared" si="1"/>
        <v>-0.25076886680861132</v>
      </c>
      <c r="E11" s="38">
        <f t="shared" si="2"/>
        <v>-106000</v>
      </c>
      <c r="F11" s="32"/>
      <c r="H11" s="28" t="s">
        <v>4</v>
      </c>
      <c r="I11" s="29">
        <v>1034400</v>
      </c>
      <c r="J11" s="29">
        <f t="shared" si="3"/>
        <v>1032400</v>
      </c>
      <c r="K11" s="33">
        <f t="shared" si="4"/>
        <v>-1.9334880123743233E-3</v>
      </c>
      <c r="L11" s="32">
        <f t="shared" si="5"/>
        <v>-2000</v>
      </c>
    </row>
    <row r="12" spans="1:12" x14ac:dyDescent="0.2">
      <c r="A12" s="28" t="s">
        <v>54</v>
      </c>
      <c r="B12" s="36">
        <v>21318</v>
      </c>
      <c r="C12" s="36">
        <f t="shared" si="0"/>
        <v>21318</v>
      </c>
      <c r="D12" s="33">
        <f t="shared" si="1"/>
        <v>0</v>
      </c>
      <c r="E12" s="38">
        <f t="shared" si="2"/>
        <v>0</v>
      </c>
      <c r="F12" s="32"/>
      <c r="H12" s="28" t="s">
        <v>16</v>
      </c>
      <c r="I12" s="29">
        <v>422700</v>
      </c>
      <c r="J12" s="29">
        <f t="shared" si="3"/>
        <v>316700</v>
      </c>
      <c r="K12" s="33">
        <f t="shared" si="4"/>
        <v>-0.25076886680861132</v>
      </c>
      <c r="L12" s="32">
        <f t="shared" si="5"/>
        <v>-106000</v>
      </c>
    </row>
    <row r="13" spans="1:12" x14ac:dyDescent="0.2">
      <c r="A13" s="28" t="s">
        <v>17</v>
      </c>
      <c r="B13" s="36">
        <v>267046</v>
      </c>
      <c r="C13" s="36">
        <f t="shared" si="0"/>
        <v>390114</v>
      </c>
      <c r="D13" s="33">
        <f t="shared" si="1"/>
        <v>-0.31546676099806725</v>
      </c>
      <c r="E13" s="38">
        <f t="shared" si="2"/>
        <v>-123068</v>
      </c>
      <c r="F13" s="32"/>
      <c r="H13" s="28" t="s">
        <v>54</v>
      </c>
      <c r="I13" s="29">
        <v>21318</v>
      </c>
      <c r="J13" s="29">
        <f t="shared" si="3"/>
        <v>21318</v>
      </c>
      <c r="K13" s="33">
        <f t="shared" si="4"/>
        <v>0</v>
      </c>
      <c r="L13" s="32">
        <f t="shared" si="5"/>
        <v>0</v>
      </c>
    </row>
    <row r="14" spans="1:12" x14ac:dyDescent="0.2">
      <c r="A14" s="28" t="s">
        <v>55</v>
      </c>
      <c r="B14" s="36">
        <v>5566.75</v>
      </c>
      <c r="C14" s="36">
        <f t="shared" si="0"/>
        <v>10161.15</v>
      </c>
      <c r="D14" s="33">
        <f t="shared" si="1"/>
        <v>-0.45215354561245524</v>
      </c>
      <c r="E14" s="38">
        <f t="shared" si="2"/>
        <v>-4594.3999999999996</v>
      </c>
      <c r="F14" s="32"/>
      <c r="H14" s="28" t="s">
        <v>17</v>
      </c>
      <c r="I14" s="29">
        <v>390114</v>
      </c>
      <c r="J14" s="29">
        <f t="shared" si="3"/>
        <v>267046</v>
      </c>
      <c r="K14" s="33">
        <f t="shared" si="4"/>
        <v>-0.31546676099806725</v>
      </c>
      <c r="L14" s="32">
        <f t="shared" si="5"/>
        <v>-123068</v>
      </c>
    </row>
    <row r="15" spans="1:12" x14ac:dyDescent="0.2">
      <c r="A15" s="28" t="s">
        <v>60</v>
      </c>
      <c r="B15" s="36">
        <v>20295</v>
      </c>
      <c r="C15" s="36">
        <f t="shared" si="0"/>
        <v>20295</v>
      </c>
      <c r="D15" s="33">
        <f t="shared" si="1"/>
        <v>0</v>
      </c>
      <c r="E15" s="38">
        <f t="shared" si="2"/>
        <v>0</v>
      </c>
      <c r="F15" s="32"/>
      <c r="H15" s="28" t="s">
        <v>55</v>
      </c>
      <c r="I15" s="29">
        <v>10161.15</v>
      </c>
      <c r="J15" s="29">
        <f t="shared" si="3"/>
        <v>5566.75</v>
      </c>
      <c r="K15" s="33">
        <f t="shared" si="4"/>
        <v>-0.45215354561245524</v>
      </c>
      <c r="L15" s="32">
        <f t="shared" si="5"/>
        <v>-4594.3999999999996</v>
      </c>
    </row>
    <row r="16" spans="1:12" x14ac:dyDescent="0.2">
      <c r="A16" s="28" t="s">
        <v>72</v>
      </c>
      <c r="B16" s="36">
        <v>107000</v>
      </c>
      <c r="C16" s="36">
        <f t="shared" si="0"/>
        <v>196000</v>
      </c>
      <c r="D16" s="33">
        <f t="shared" si="1"/>
        <v>-0.45408163265306123</v>
      </c>
      <c r="E16" s="38">
        <f t="shared" si="2"/>
        <v>-89000</v>
      </c>
      <c r="F16" s="32"/>
      <c r="H16" s="28" t="s">
        <v>60</v>
      </c>
      <c r="I16" s="29">
        <v>20295</v>
      </c>
      <c r="J16" s="29">
        <f t="shared" si="3"/>
        <v>20295</v>
      </c>
      <c r="K16" s="33">
        <f t="shared" si="4"/>
        <v>0</v>
      </c>
      <c r="L16" s="32">
        <f t="shared" si="5"/>
        <v>0</v>
      </c>
    </row>
    <row r="17" spans="1:12" x14ac:dyDescent="0.2">
      <c r="A17" s="28" t="s">
        <v>5</v>
      </c>
      <c r="B17" s="36">
        <v>55400</v>
      </c>
      <c r="C17" s="36">
        <f t="shared" si="0"/>
        <v>74395</v>
      </c>
      <c r="D17" s="33">
        <f t="shared" si="1"/>
        <v>-0.25532629881040392</v>
      </c>
      <c r="E17" s="38">
        <f t="shared" si="2"/>
        <v>-18995</v>
      </c>
      <c r="F17" s="32"/>
      <c r="H17" s="28" t="s">
        <v>72</v>
      </c>
      <c r="I17" s="29">
        <v>196000</v>
      </c>
      <c r="J17" s="29">
        <f t="shared" si="3"/>
        <v>107000</v>
      </c>
      <c r="K17" s="33">
        <f t="shared" si="4"/>
        <v>-0.45408163265306123</v>
      </c>
      <c r="L17" s="32">
        <f t="shared" si="5"/>
        <v>-89000</v>
      </c>
    </row>
    <row r="18" spans="1:12" x14ac:dyDescent="0.2">
      <c r="A18" s="28" t="s">
        <v>6</v>
      </c>
      <c r="B18" s="36">
        <v>37000</v>
      </c>
      <c r="C18" s="36">
        <f t="shared" si="0"/>
        <v>270600</v>
      </c>
      <c r="D18" s="33">
        <f t="shared" si="1"/>
        <v>-0.86326681448632669</v>
      </c>
      <c r="E18" s="38">
        <f t="shared" si="2"/>
        <v>-233600</v>
      </c>
      <c r="F18" s="32"/>
      <c r="H18" s="28" t="s">
        <v>28</v>
      </c>
      <c r="I18" s="29">
        <v>3000</v>
      </c>
      <c r="J18" s="29">
        <f t="shared" si="3"/>
        <v>0</v>
      </c>
      <c r="K18" s="33">
        <f t="shared" si="4"/>
        <v>-1</v>
      </c>
      <c r="L18" s="32">
        <f t="shared" si="5"/>
        <v>-3000</v>
      </c>
    </row>
    <row r="19" spans="1:12" x14ac:dyDescent="0.2">
      <c r="A19" s="28" t="s">
        <v>61</v>
      </c>
      <c r="B19" s="36">
        <v>61680</v>
      </c>
      <c r="C19" s="36">
        <f t="shared" si="0"/>
        <v>208142</v>
      </c>
      <c r="D19" s="33">
        <f t="shared" si="1"/>
        <v>-0.70366384487513334</v>
      </c>
      <c r="E19" s="38">
        <f t="shared" si="2"/>
        <v>-146462</v>
      </c>
      <c r="F19" s="32"/>
      <c r="H19" s="28" t="s">
        <v>5</v>
      </c>
      <c r="I19" s="29">
        <v>74395</v>
      </c>
      <c r="J19" s="29">
        <f t="shared" si="3"/>
        <v>55400</v>
      </c>
      <c r="K19" s="33">
        <f t="shared" si="4"/>
        <v>-0.25532629881040392</v>
      </c>
      <c r="L19" s="32">
        <f t="shared" si="5"/>
        <v>-18995</v>
      </c>
    </row>
    <row r="20" spans="1:12" x14ac:dyDescent="0.2">
      <c r="A20" s="28" t="s">
        <v>7</v>
      </c>
      <c r="B20" s="36">
        <v>55348</v>
      </c>
      <c r="C20" s="36">
        <f t="shared" si="0"/>
        <v>135348</v>
      </c>
      <c r="D20" s="33">
        <f t="shared" si="1"/>
        <v>-0.59106894819280664</v>
      </c>
      <c r="E20" s="38">
        <f t="shared" si="2"/>
        <v>-80000</v>
      </c>
      <c r="F20" s="32"/>
      <c r="H20" s="28" t="s">
        <v>6</v>
      </c>
      <c r="I20" s="29">
        <v>270600</v>
      </c>
      <c r="J20" s="29">
        <f t="shared" si="3"/>
        <v>37000</v>
      </c>
      <c r="K20" s="33">
        <f t="shared" si="4"/>
        <v>-0.86326681448632669</v>
      </c>
      <c r="L20" s="32">
        <f t="shared" si="5"/>
        <v>-233600</v>
      </c>
    </row>
    <row r="21" spans="1:12" x14ac:dyDescent="0.2">
      <c r="A21" s="28" t="s">
        <v>41</v>
      </c>
      <c r="B21" s="36">
        <v>137000</v>
      </c>
      <c r="C21" s="36">
        <f t="shared" si="0"/>
        <v>137000</v>
      </c>
      <c r="D21" s="33">
        <f t="shared" si="1"/>
        <v>0</v>
      </c>
      <c r="E21" s="38">
        <f t="shared" si="2"/>
        <v>0</v>
      </c>
      <c r="F21" s="32"/>
      <c r="H21" s="28" t="s">
        <v>61</v>
      </c>
      <c r="I21" s="29">
        <v>208142</v>
      </c>
      <c r="J21" s="29">
        <f t="shared" si="3"/>
        <v>61680</v>
      </c>
      <c r="K21" s="33">
        <f t="shared" si="4"/>
        <v>-0.70366384487513334</v>
      </c>
      <c r="L21" s="32">
        <f t="shared" si="5"/>
        <v>-146462</v>
      </c>
    </row>
    <row r="22" spans="1:12" x14ac:dyDescent="0.2">
      <c r="A22" s="28" t="s">
        <v>8</v>
      </c>
      <c r="B22" s="36">
        <v>280000</v>
      </c>
      <c r="C22" s="36">
        <f t="shared" si="0"/>
        <v>390000</v>
      </c>
      <c r="D22" s="33">
        <f t="shared" si="1"/>
        <v>-0.28205128205128205</v>
      </c>
      <c r="E22" s="38">
        <f t="shared" si="2"/>
        <v>-110000</v>
      </c>
      <c r="F22" s="32"/>
      <c r="H22" s="28" t="s">
        <v>7</v>
      </c>
      <c r="I22" s="29">
        <v>135348</v>
      </c>
      <c r="J22" s="29">
        <f t="shared" si="3"/>
        <v>55348</v>
      </c>
      <c r="K22" s="33">
        <f t="shared" si="4"/>
        <v>-0.59106894819280664</v>
      </c>
      <c r="L22" s="32">
        <f t="shared" si="5"/>
        <v>-80000</v>
      </c>
    </row>
    <row r="23" spans="1:12" x14ac:dyDescent="0.2">
      <c r="A23" s="28" t="s">
        <v>62</v>
      </c>
      <c r="B23" s="36">
        <v>4740</v>
      </c>
      <c r="C23" s="36">
        <f t="shared" si="0"/>
        <v>103740</v>
      </c>
      <c r="D23" s="33">
        <f t="shared" si="1"/>
        <v>-0.95430884904569113</v>
      </c>
      <c r="E23" s="38">
        <f t="shared" si="2"/>
        <v>-99000</v>
      </c>
      <c r="F23" s="32"/>
      <c r="H23" s="28" t="s">
        <v>56</v>
      </c>
      <c r="I23" s="29">
        <v>6200</v>
      </c>
      <c r="J23" s="29">
        <f t="shared" si="3"/>
        <v>0</v>
      </c>
      <c r="K23" s="33">
        <f t="shared" si="4"/>
        <v>-1</v>
      </c>
      <c r="L23" s="32">
        <f t="shared" si="5"/>
        <v>-6200</v>
      </c>
    </row>
    <row r="24" spans="1:12" x14ac:dyDescent="0.2">
      <c r="A24" s="28" t="s">
        <v>42</v>
      </c>
      <c r="B24" s="36">
        <v>8000</v>
      </c>
      <c r="C24" s="36">
        <f t="shared" si="0"/>
        <v>98000</v>
      </c>
      <c r="D24" s="33">
        <f t="shared" si="1"/>
        <v>-0.91836734693877553</v>
      </c>
      <c r="E24" s="38">
        <f t="shared" si="2"/>
        <v>-90000</v>
      </c>
      <c r="F24" s="32"/>
      <c r="H24" s="28" t="s">
        <v>41</v>
      </c>
      <c r="I24" s="29">
        <v>137000</v>
      </c>
      <c r="J24" s="29">
        <f t="shared" si="3"/>
        <v>137000</v>
      </c>
      <c r="K24" s="33">
        <f t="shared" si="4"/>
        <v>0</v>
      </c>
      <c r="L24" s="32">
        <f t="shared" si="5"/>
        <v>0</v>
      </c>
    </row>
    <row r="25" spans="1:12" x14ac:dyDescent="0.2">
      <c r="A25" s="28" t="s">
        <v>609</v>
      </c>
      <c r="B25" s="36">
        <v>0</v>
      </c>
      <c r="C25" s="36">
        <f t="shared" si="0"/>
        <v>360</v>
      </c>
      <c r="D25" s="33">
        <f t="shared" si="1"/>
        <v>-1</v>
      </c>
      <c r="E25" s="38">
        <f t="shared" si="2"/>
        <v>-360</v>
      </c>
      <c r="F25" s="32"/>
      <c r="H25" s="28" t="s">
        <v>8</v>
      </c>
      <c r="I25" s="29">
        <v>390000</v>
      </c>
      <c r="J25" s="29">
        <f t="shared" si="3"/>
        <v>280000</v>
      </c>
      <c r="K25" s="33">
        <f t="shared" si="4"/>
        <v>-0.28205128205128205</v>
      </c>
      <c r="L25" s="32">
        <f t="shared" si="5"/>
        <v>-110000</v>
      </c>
    </row>
    <row r="26" spans="1:12" x14ac:dyDescent="0.2">
      <c r="A26" s="28" t="s">
        <v>64</v>
      </c>
      <c r="B26" s="36">
        <v>64000</v>
      </c>
      <c r="C26" s="36">
        <f t="shared" si="0"/>
        <v>114000</v>
      </c>
      <c r="D26" s="33">
        <f t="shared" si="1"/>
        <v>-0.43859649122807015</v>
      </c>
      <c r="E26" s="38">
        <f t="shared" si="2"/>
        <v>-50000</v>
      </c>
      <c r="F26" s="32"/>
      <c r="H26" s="28" t="s">
        <v>62</v>
      </c>
      <c r="I26" s="29">
        <v>103740</v>
      </c>
      <c r="J26" s="29">
        <f t="shared" si="3"/>
        <v>4740</v>
      </c>
      <c r="K26" s="33">
        <f t="shared" si="4"/>
        <v>-0.95430884904569113</v>
      </c>
      <c r="L26" s="32">
        <f t="shared" si="5"/>
        <v>-99000</v>
      </c>
    </row>
    <row r="27" spans="1:12" x14ac:dyDescent="0.2">
      <c r="A27" s="28" t="s">
        <v>25</v>
      </c>
      <c r="B27" s="36">
        <v>30000</v>
      </c>
      <c r="C27" s="36">
        <f t="shared" si="0"/>
        <v>30000</v>
      </c>
      <c r="D27" s="33">
        <f t="shared" si="1"/>
        <v>0</v>
      </c>
      <c r="E27" s="38">
        <f t="shared" si="2"/>
        <v>0</v>
      </c>
      <c r="F27" s="32"/>
      <c r="H27" s="28" t="s">
        <v>42</v>
      </c>
      <c r="I27" s="29">
        <v>98000</v>
      </c>
      <c r="J27" s="29">
        <f t="shared" si="3"/>
        <v>8000</v>
      </c>
      <c r="K27" s="33">
        <f t="shared" si="4"/>
        <v>-0.91836734693877553</v>
      </c>
      <c r="L27" s="32">
        <f t="shared" si="5"/>
        <v>-90000</v>
      </c>
    </row>
    <row r="28" spans="1:12" x14ac:dyDescent="0.2">
      <c r="A28" s="28" t="s">
        <v>623</v>
      </c>
      <c r="B28" s="36">
        <v>9000</v>
      </c>
      <c r="C28" s="36">
        <f t="shared" si="0"/>
        <v>0</v>
      </c>
      <c r="D28" s="33" t="e">
        <f t="shared" si="1"/>
        <v>#DIV/0!</v>
      </c>
      <c r="E28" s="38">
        <f t="shared" si="2"/>
        <v>9000</v>
      </c>
      <c r="F28" s="32"/>
      <c r="H28" s="28" t="s">
        <v>63</v>
      </c>
      <c r="I28" s="29">
        <v>250</v>
      </c>
      <c r="J28" s="29">
        <f t="shared" si="3"/>
        <v>0</v>
      </c>
      <c r="K28" s="33">
        <f t="shared" si="4"/>
        <v>-1</v>
      </c>
      <c r="L28" s="32">
        <f t="shared" si="5"/>
        <v>-250</v>
      </c>
    </row>
    <row r="29" spans="1:12" x14ac:dyDescent="0.2">
      <c r="A29" s="28" t="s">
        <v>18</v>
      </c>
      <c r="B29" s="36">
        <v>2500</v>
      </c>
      <c r="C29" s="36">
        <f t="shared" si="0"/>
        <v>2500</v>
      </c>
      <c r="D29" s="33">
        <f t="shared" si="1"/>
        <v>0</v>
      </c>
      <c r="E29" s="38">
        <f t="shared" si="2"/>
        <v>0</v>
      </c>
      <c r="F29" s="32"/>
      <c r="H29" s="28" t="s">
        <v>609</v>
      </c>
      <c r="I29" s="29">
        <v>360</v>
      </c>
      <c r="J29" s="29">
        <f t="shared" si="3"/>
        <v>0</v>
      </c>
      <c r="K29" s="33">
        <f t="shared" si="4"/>
        <v>-1</v>
      </c>
      <c r="L29" s="32">
        <f t="shared" si="5"/>
        <v>-360</v>
      </c>
    </row>
    <row r="30" spans="1:12" x14ac:dyDescent="0.2">
      <c r="A30" s="28" t="s">
        <v>50</v>
      </c>
      <c r="B30" s="36">
        <v>16000</v>
      </c>
      <c r="C30" s="36">
        <f t="shared" si="0"/>
        <v>21500</v>
      </c>
      <c r="D30" s="33">
        <f t="shared" si="1"/>
        <v>-0.2558139534883721</v>
      </c>
      <c r="E30" s="38">
        <f t="shared" si="2"/>
        <v>-5500</v>
      </c>
      <c r="F30" s="32"/>
      <c r="H30" s="28" t="s">
        <v>64</v>
      </c>
      <c r="I30" s="29">
        <v>114000</v>
      </c>
      <c r="J30" s="29">
        <f t="shared" si="3"/>
        <v>64000</v>
      </c>
      <c r="K30" s="33">
        <f t="shared" si="4"/>
        <v>-0.43859649122807015</v>
      </c>
      <c r="L30" s="32">
        <f t="shared" si="5"/>
        <v>-50000</v>
      </c>
    </row>
    <row r="31" spans="1:12" x14ac:dyDescent="0.2">
      <c r="A31" s="28" t="s">
        <v>65</v>
      </c>
      <c r="B31" s="36">
        <v>4400</v>
      </c>
      <c r="C31" s="36">
        <f t="shared" si="0"/>
        <v>4400</v>
      </c>
      <c r="D31" s="33">
        <f t="shared" si="1"/>
        <v>0</v>
      </c>
      <c r="E31" s="38">
        <f t="shared" si="2"/>
        <v>0</v>
      </c>
      <c r="F31" s="32"/>
      <c r="H31" s="28" t="s">
        <v>25</v>
      </c>
      <c r="I31" s="29">
        <v>30000</v>
      </c>
      <c r="J31" s="29">
        <f t="shared" si="3"/>
        <v>30000</v>
      </c>
      <c r="K31" s="33">
        <f t="shared" si="4"/>
        <v>0</v>
      </c>
      <c r="L31" s="32">
        <f t="shared" si="5"/>
        <v>0</v>
      </c>
    </row>
    <row r="32" spans="1:12" x14ac:dyDescent="0.2">
      <c r="A32" s="28" t="s">
        <v>23</v>
      </c>
      <c r="B32" s="36">
        <v>567200</v>
      </c>
      <c r="C32" s="36">
        <f t="shared" si="0"/>
        <v>567200</v>
      </c>
      <c r="D32" s="33">
        <f t="shared" si="1"/>
        <v>0</v>
      </c>
      <c r="E32" s="38">
        <f t="shared" si="2"/>
        <v>0</v>
      </c>
      <c r="F32" s="32"/>
      <c r="H32" s="28" t="s">
        <v>18</v>
      </c>
      <c r="I32" s="29">
        <v>2500</v>
      </c>
      <c r="J32" s="29">
        <f t="shared" si="3"/>
        <v>2500</v>
      </c>
      <c r="K32" s="33">
        <f t="shared" si="4"/>
        <v>0</v>
      </c>
      <c r="L32" s="32">
        <f t="shared" si="5"/>
        <v>0</v>
      </c>
    </row>
    <row r="33" spans="1:12" x14ac:dyDescent="0.2">
      <c r="A33" s="28" t="s">
        <v>29</v>
      </c>
      <c r="B33" s="36">
        <v>0</v>
      </c>
      <c r="C33" s="36">
        <f t="shared" si="0"/>
        <v>0</v>
      </c>
      <c r="D33" s="33" t="e">
        <f t="shared" si="1"/>
        <v>#DIV/0!</v>
      </c>
      <c r="E33" s="38">
        <f t="shared" si="2"/>
        <v>0</v>
      </c>
      <c r="F33" s="32"/>
      <c r="H33" s="28" t="s">
        <v>19</v>
      </c>
      <c r="I33" s="29">
        <v>100680</v>
      </c>
      <c r="J33" s="29">
        <f t="shared" si="3"/>
        <v>0</v>
      </c>
      <c r="K33" s="33">
        <f t="shared" si="4"/>
        <v>-1</v>
      </c>
      <c r="L33" s="32">
        <f t="shared" si="5"/>
        <v>-100680</v>
      </c>
    </row>
    <row r="34" spans="1:12" x14ac:dyDescent="0.2">
      <c r="A34" s="28" t="s">
        <v>43</v>
      </c>
      <c r="B34" s="36">
        <v>490290</v>
      </c>
      <c r="C34" s="36">
        <f t="shared" si="0"/>
        <v>543135.56999999995</v>
      </c>
      <c r="D34" s="33">
        <f t="shared" si="1"/>
        <v>-9.729719966600596E-2</v>
      </c>
      <c r="E34" s="38">
        <f t="shared" si="2"/>
        <v>-52845.569999999949</v>
      </c>
      <c r="F34" s="32"/>
      <c r="H34" s="28" t="s">
        <v>50</v>
      </c>
      <c r="I34" s="29">
        <v>21500</v>
      </c>
      <c r="J34" s="29">
        <f t="shared" si="3"/>
        <v>16000</v>
      </c>
      <c r="K34" s="33">
        <f t="shared" si="4"/>
        <v>-0.2558139534883721</v>
      </c>
      <c r="L34" s="32">
        <f t="shared" si="5"/>
        <v>-5500</v>
      </c>
    </row>
    <row r="35" spans="1:12" x14ac:dyDescent="0.2">
      <c r="A35" s="28" t="s">
        <v>47</v>
      </c>
      <c r="B35" s="36">
        <v>134440</v>
      </c>
      <c r="C35" s="36">
        <f t="shared" si="0"/>
        <v>135090</v>
      </c>
      <c r="D35" s="33">
        <f t="shared" si="1"/>
        <v>-4.8116070767636387E-3</v>
      </c>
      <c r="E35" s="38">
        <f t="shared" si="2"/>
        <v>-650</v>
      </c>
      <c r="F35" s="32"/>
      <c r="H35" s="28" t="s">
        <v>65</v>
      </c>
      <c r="I35" s="29">
        <v>4400</v>
      </c>
      <c r="J35" s="29">
        <f t="shared" si="3"/>
        <v>4400</v>
      </c>
      <c r="K35" s="33">
        <f t="shared" si="4"/>
        <v>0</v>
      </c>
      <c r="L35" s="32">
        <f t="shared" si="5"/>
        <v>0</v>
      </c>
    </row>
    <row r="36" spans="1:12" x14ac:dyDescent="0.2">
      <c r="A36" s="28" t="s">
        <v>57</v>
      </c>
      <c r="B36" s="36">
        <v>37700</v>
      </c>
      <c r="C36" s="36">
        <f t="shared" si="0"/>
        <v>39900</v>
      </c>
      <c r="D36" s="33">
        <f t="shared" si="1"/>
        <v>-5.5137844611528819E-2</v>
      </c>
      <c r="E36" s="38">
        <f t="shared" si="2"/>
        <v>-2200</v>
      </c>
      <c r="F36" s="32"/>
      <c r="H36" s="28" t="s">
        <v>23</v>
      </c>
      <c r="I36" s="29">
        <v>567200</v>
      </c>
      <c r="J36" s="29">
        <f t="shared" si="3"/>
        <v>567200</v>
      </c>
      <c r="K36" s="33">
        <f t="shared" si="4"/>
        <v>0</v>
      </c>
      <c r="L36" s="32">
        <f t="shared" si="5"/>
        <v>0</v>
      </c>
    </row>
    <row r="37" spans="1:12" x14ac:dyDescent="0.2">
      <c r="A37" s="28" t="s">
        <v>30</v>
      </c>
      <c r="B37" s="36">
        <v>0</v>
      </c>
      <c r="C37" s="36">
        <f t="shared" si="0"/>
        <v>0</v>
      </c>
      <c r="D37" s="33" t="e">
        <f t="shared" si="1"/>
        <v>#DIV/0!</v>
      </c>
      <c r="E37" s="38">
        <f t="shared" si="2"/>
        <v>0</v>
      </c>
      <c r="F37" s="32"/>
      <c r="H37" s="28" t="s">
        <v>29</v>
      </c>
      <c r="I37" s="29">
        <v>0</v>
      </c>
      <c r="J37" s="29">
        <f t="shared" si="3"/>
        <v>0</v>
      </c>
      <c r="K37" s="33" t="e">
        <f t="shared" si="4"/>
        <v>#DIV/0!</v>
      </c>
      <c r="L37" s="32">
        <f t="shared" si="5"/>
        <v>0</v>
      </c>
    </row>
    <row r="38" spans="1:12" x14ac:dyDescent="0.2">
      <c r="A38" s="28" t="s">
        <v>37</v>
      </c>
      <c r="B38" s="36">
        <v>67110</v>
      </c>
      <c r="C38" s="36">
        <f t="shared" si="0"/>
        <v>209110</v>
      </c>
      <c r="D38" s="33">
        <f t="shared" si="1"/>
        <v>-0.67906843288221508</v>
      </c>
      <c r="E38" s="38">
        <f t="shared" si="2"/>
        <v>-142000</v>
      </c>
      <c r="F38" s="32"/>
      <c r="H38" s="28" t="s">
        <v>43</v>
      </c>
      <c r="I38" s="29">
        <v>543135.56999999995</v>
      </c>
      <c r="J38" s="29">
        <f t="shared" si="3"/>
        <v>490290</v>
      </c>
      <c r="K38" s="33">
        <f t="shared" si="4"/>
        <v>-9.729719966600596E-2</v>
      </c>
      <c r="L38" s="32">
        <f t="shared" si="5"/>
        <v>-52845.569999999949</v>
      </c>
    </row>
    <row r="39" spans="1:12" x14ac:dyDescent="0.2">
      <c r="A39" s="28" t="s">
        <v>31</v>
      </c>
      <c r="B39" s="36">
        <v>34300</v>
      </c>
      <c r="C39" s="36">
        <f t="shared" si="0"/>
        <v>44300</v>
      </c>
      <c r="D39" s="33">
        <f t="shared" si="1"/>
        <v>-0.22573363431151242</v>
      </c>
      <c r="E39" s="38">
        <f t="shared" si="2"/>
        <v>-10000</v>
      </c>
      <c r="F39" s="32"/>
      <c r="H39" s="28" t="s">
        <v>47</v>
      </c>
      <c r="I39" s="29">
        <v>135090</v>
      </c>
      <c r="J39" s="29">
        <f t="shared" si="3"/>
        <v>134440</v>
      </c>
      <c r="K39" s="33">
        <f t="shared" si="4"/>
        <v>-4.8116070767636387E-3</v>
      </c>
      <c r="L39" s="32">
        <f t="shared" si="5"/>
        <v>-650</v>
      </c>
    </row>
    <row r="40" spans="1:12" x14ac:dyDescent="0.2">
      <c r="A40" s="28" t="s">
        <v>9</v>
      </c>
      <c r="B40" s="36">
        <v>331000</v>
      </c>
      <c r="C40" s="36">
        <f t="shared" si="0"/>
        <v>334300</v>
      </c>
      <c r="D40" s="33">
        <f t="shared" si="1"/>
        <v>-9.8713730182470837E-3</v>
      </c>
      <c r="E40" s="38">
        <f t="shared" si="2"/>
        <v>-3300</v>
      </c>
      <c r="F40" s="32"/>
      <c r="H40" s="28" t="s">
        <v>57</v>
      </c>
      <c r="I40" s="29">
        <v>39900</v>
      </c>
      <c r="J40" s="29">
        <f t="shared" si="3"/>
        <v>37700</v>
      </c>
      <c r="K40" s="33">
        <f t="shared" si="4"/>
        <v>-5.5137844611528819E-2</v>
      </c>
      <c r="L40" s="32">
        <f t="shared" si="5"/>
        <v>-2200</v>
      </c>
    </row>
    <row r="41" spans="1:12" x14ac:dyDescent="0.2">
      <c r="A41" s="28" t="s">
        <v>33</v>
      </c>
      <c r="B41" s="36">
        <v>28660</v>
      </c>
      <c r="C41" s="36">
        <f t="shared" si="0"/>
        <v>0</v>
      </c>
      <c r="D41" s="33" t="e">
        <f t="shared" si="1"/>
        <v>#DIV/0!</v>
      </c>
      <c r="E41" s="38">
        <f t="shared" si="2"/>
        <v>28660</v>
      </c>
      <c r="F41" s="32"/>
      <c r="H41" s="28" t="s">
        <v>37</v>
      </c>
      <c r="I41" s="29">
        <v>209110</v>
      </c>
      <c r="J41" s="29">
        <f t="shared" si="3"/>
        <v>67110</v>
      </c>
      <c r="K41" s="33">
        <f t="shared" si="4"/>
        <v>-0.67906843288221508</v>
      </c>
      <c r="L41" s="32">
        <f t="shared" si="5"/>
        <v>-142000</v>
      </c>
    </row>
    <row r="42" spans="1:12" x14ac:dyDescent="0.2">
      <c r="A42" s="28" t="s">
        <v>58</v>
      </c>
      <c r="B42" s="36">
        <v>1871.8</v>
      </c>
      <c r="C42" s="36">
        <f t="shared" si="0"/>
        <v>14496.63</v>
      </c>
      <c r="D42" s="33">
        <f t="shared" si="1"/>
        <v>-0.87088033563662737</v>
      </c>
      <c r="E42" s="38">
        <f t="shared" si="2"/>
        <v>-12624.83</v>
      </c>
      <c r="F42" s="32"/>
      <c r="H42" s="28" t="s">
        <v>44</v>
      </c>
      <c r="I42" s="29">
        <v>0</v>
      </c>
      <c r="J42" s="29">
        <f t="shared" si="3"/>
        <v>0</v>
      </c>
      <c r="K42" s="33" t="e">
        <f t="shared" si="4"/>
        <v>#DIV/0!</v>
      </c>
      <c r="L42" s="32">
        <f t="shared" si="5"/>
        <v>0</v>
      </c>
    </row>
    <row r="43" spans="1:12" x14ac:dyDescent="0.2">
      <c r="A43" s="28" t="s">
        <v>66</v>
      </c>
      <c r="B43" s="36">
        <v>420000</v>
      </c>
      <c r="C43" s="36">
        <f t="shared" si="0"/>
        <v>420000</v>
      </c>
      <c r="D43" s="33">
        <f t="shared" si="1"/>
        <v>0</v>
      </c>
      <c r="E43" s="38">
        <f t="shared" si="2"/>
        <v>0</v>
      </c>
      <c r="F43" s="32"/>
      <c r="H43" s="28" t="s">
        <v>31</v>
      </c>
      <c r="I43" s="29">
        <v>44300</v>
      </c>
      <c r="J43" s="29">
        <f t="shared" si="3"/>
        <v>34300</v>
      </c>
      <c r="K43" s="33">
        <f t="shared" si="4"/>
        <v>-0.22573363431151242</v>
      </c>
      <c r="L43" s="32">
        <f t="shared" si="5"/>
        <v>-10000</v>
      </c>
    </row>
    <row r="44" spans="1:12" x14ac:dyDescent="0.2">
      <c r="A44" s="28" t="s">
        <v>20</v>
      </c>
      <c r="B44" s="36">
        <v>8000</v>
      </c>
      <c r="C44" s="36">
        <f t="shared" si="0"/>
        <v>0</v>
      </c>
      <c r="D44" s="33" t="e">
        <f t="shared" si="1"/>
        <v>#DIV/0!</v>
      </c>
      <c r="E44" s="38">
        <f t="shared" si="2"/>
        <v>8000</v>
      </c>
      <c r="F44" s="32"/>
      <c r="H44" s="28" t="s">
        <v>9</v>
      </c>
      <c r="I44" s="29">
        <v>334300</v>
      </c>
      <c r="J44" s="29">
        <f t="shared" si="3"/>
        <v>331000</v>
      </c>
      <c r="K44" s="33">
        <f t="shared" si="4"/>
        <v>-9.8713730182470837E-3</v>
      </c>
      <c r="L44" s="32">
        <f t="shared" si="5"/>
        <v>-3300</v>
      </c>
    </row>
    <row r="45" spans="1:12" x14ac:dyDescent="0.2">
      <c r="A45" s="28" t="s">
        <v>51</v>
      </c>
      <c r="B45" s="36">
        <v>1000</v>
      </c>
      <c r="C45" s="36">
        <f t="shared" si="0"/>
        <v>1000</v>
      </c>
      <c r="D45" s="33">
        <f t="shared" si="1"/>
        <v>0</v>
      </c>
      <c r="E45" s="38">
        <f t="shared" si="2"/>
        <v>0</v>
      </c>
      <c r="F45" s="32"/>
      <c r="H45" s="28" t="s">
        <v>58</v>
      </c>
      <c r="I45" s="29">
        <v>14496.63</v>
      </c>
      <c r="J45" s="29">
        <f t="shared" si="3"/>
        <v>1871.8</v>
      </c>
      <c r="K45" s="33">
        <f t="shared" si="4"/>
        <v>-0.87088033563662737</v>
      </c>
      <c r="L45" s="32">
        <f t="shared" si="5"/>
        <v>-12624.83</v>
      </c>
    </row>
    <row r="46" spans="1:12" x14ac:dyDescent="0.2">
      <c r="A46" s="28" t="s">
        <v>10</v>
      </c>
      <c r="B46" s="36">
        <v>139128</v>
      </c>
      <c r="C46" s="36">
        <f t="shared" si="0"/>
        <v>139128</v>
      </c>
      <c r="D46" s="33">
        <f t="shared" si="1"/>
        <v>0</v>
      </c>
      <c r="E46" s="38">
        <f t="shared" si="2"/>
        <v>0</v>
      </c>
      <c r="F46" s="32"/>
      <c r="H46" s="28" t="s">
        <v>66</v>
      </c>
      <c r="I46" s="29">
        <v>420000</v>
      </c>
      <c r="J46" s="29">
        <f t="shared" si="3"/>
        <v>420000</v>
      </c>
      <c r="K46" s="33">
        <f t="shared" si="4"/>
        <v>0</v>
      </c>
      <c r="L46" s="32">
        <f t="shared" si="5"/>
        <v>0</v>
      </c>
    </row>
    <row r="47" spans="1:12" x14ac:dyDescent="0.2">
      <c r="A47" s="28" t="s">
        <v>11</v>
      </c>
      <c r="B47" s="36">
        <v>15000</v>
      </c>
      <c r="C47" s="36">
        <f t="shared" si="0"/>
        <v>15000</v>
      </c>
      <c r="D47" s="33">
        <f t="shared" si="1"/>
        <v>0</v>
      </c>
      <c r="E47" s="38">
        <f t="shared" si="2"/>
        <v>0</v>
      </c>
      <c r="F47" s="32"/>
      <c r="H47" s="28" t="s">
        <v>51</v>
      </c>
      <c r="I47" s="29">
        <v>1000</v>
      </c>
      <c r="J47" s="29">
        <f t="shared" si="3"/>
        <v>1000</v>
      </c>
      <c r="K47" s="33">
        <f t="shared" si="4"/>
        <v>0</v>
      </c>
      <c r="L47" s="32">
        <f t="shared" si="5"/>
        <v>0</v>
      </c>
    </row>
    <row r="48" spans="1:12" x14ac:dyDescent="0.2">
      <c r="A48" s="28" t="s">
        <v>67</v>
      </c>
      <c r="B48" s="36">
        <v>100000</v>
      </c>
      <c r="C48" s="36">
        <f t="shared" si="0"/>
        <v>100000</v>
      </c>
      <c r="D48" s="33">
        <f t="shared" si="1"/>
        <v>0</v>
      </c>
      <c r="E48" s="38">
        <f t="shared" si="2"/>
        <v>0</v>
      </c>
      <c r="F48" s="32"/>
      <c r="H48" s="28" t="s">
        <v>10</v>
      </c>
      <c r="I48" s="29">
        <v>139128</v>
      </c>
      <c r="J48" s="29">
        <f t="shared" si="3"/>
        <v>139128</v>
      </c>
      <c r="K48" s="33">
        <f t="shared" si="4"/>
        <v>0</v>
      </c>
      <c r="L48" s="32">
        <f t="shared" si="5"/>
        <v>0</v>
      </c>
    </row>
    <row r="49" spans="1:12" x14ac:dyDescent="0.2">
      <c r="A49" s="28" t="s">
        <v>21</v>
      </c>
      <c r="B49" s="36">
        <v>0</v>
      </c>
      <c r="C49" s="36">
        <f t="shared" si="0"/>
        <v>0</v>
      </c>
      <c r="D49" s="33" t="e">
        <f t="shared" si="1"/>
        <v>#DIV/0!</v>
      </c>
      <c r="E49" s="38">
        <f t="shared" si="2"/>
        <v>0</v>
      </c>
      <c r="F49" s="32"/>
      <c r="H49" s="28" t="s">
        <v>11</v>
      </c>
      <c r="I49" s="29">
        <v>15000</v>
      </c>
      <c r="J49" s="29">
        <f t="shared" si="3"/>
        <v>15000</v>
      </c>
      <c r="K49" s="33">
        <f t="shared" si="4"/>
        <v>0</v>
      </c>
      <c r="L49" s="32">
        <f t="shared" si="5"/>
        <v>0</v>
      </c>
    </row>
    <row r="50" spans="1:12" x14ac:dyDescent="0.2">
      <c r="A50" s="28" t="s">
        <v>34</v>
      </c>
      <c r="B50" s="36">
        <v>53200</v>
      </c>
      <c r="C50" s="36">
        <f t="shared" si="0"/>
        <v>53200</v>
      </c>
      <c r="D50" s="33">
        <f t="shared" si="1"/>
        <v>0</v>
      </c>
      <c r="E50" s="38">
        <f t="shared" si="2"/>
        <v>0</v>
      </c>
      <c r="F50" s="32"/>
      <c r="H50" s="28" t="s">
        <v>67</v>
      </c>
      <c r="I50" s="29">
        <v>100000</v>
      </c>
      <c r="J50" s="29">
        <f t="shared" si="3"/>
        <v>100000</v>
      </c>
      <c r="K50" s="33">
        <f t="shared" si="4"/>
        <v>0</v>
      </c>
      <c r="L50" s="32">
        <f t="shared" si="5"/>
        <v>0</v>
      </c>
    </row>
    <row r="51" spans="1:12" x14ac:dyDescent="0.2">
      <c r="A51" s="28" t="s">
        <v>68</v>
      </c>
      <c r="B51" s="36">
        <v>69333</v>
      </c>
      <c r="C51" s="36">
        <f t="shared" si="0"/>
        <v>73433</v>
      </c>
      <c r="D51" s="33">
        <f t="shared" si="1"/>
        <v>-5.5833208502989118E-2</v>
      </c>
      <c r="E51" s="38">
        <f t="shared" si="2"/>
        <v>-4100</v>
      </c>
      <c r="F51" s="32"/>
      <c r="H51" s="28" t="s">
        <v>21</v>
      </c>
      <c r="I51" s="29">
        <v>0</v>
      </c>
      <c r="J51" s="29">
        <f t="shared" si="3"/>
        <v>0</v>
      </c>
      <c r="K51" s="33" t="e">
        <f t="shared" si="4"/>
        <v>#DIV/0!</v>
      </c>
      <c r="L51" s="32">
        <f t="shared" si="5"/>
        <v>0</v>
      </c>
    </row>
    <row r="52" spans="1:12" x14ac:dyDescent="0.2">
      <c r="A52" s="28" t="s">
        <v>69</v>
      </c>
      <c r="B52" s="36">
        <v>61044.75</v>
      </c>
      <c r="C52" s="36">
        <f t="shared" si="0"/>
        <v>61044.75</v>
      </c>
      <c r="D52" s="33">
        <f t="shared" si="1"/>
        <v>0</v>
      </c>
      <c r="E52" s="38">
        <f t="shared" si="2"/>
        <v>0</v>
      </c>
      <c r="F52" s="32"/>
      <c r="H52" s="28" t="s">
        <v>34</v>
      </c>
      <c r="I52" s="29">
        <v>53200</v>
      </c>
      <c r="J52" s="29">
        <f t="shared" si="3"/>
        <v>53200</v>
      </c>
      <c r="K52" s="33">
        <f t="shared" si="4"/>
        <v>0</v>
      </c>
      <c r="L52" s="32">
        <f t="shared" si="5"/>
        <v>0</v>
      </c>
    </row>
    <row r="53" spans="1:12" x14ac:dyDescent="0.2">
      <c r="A53" s="28" t="s">
        <v>35</v>
      </c>
      <c r="B53" s="36">
        <v>3178000</v>
      </c>
      <c r="C53" s="36">
        <f t="shared" si="0"/>
        <v>3106000</v>
      </c>
      <c r="D53" s="33">
        <f t="shared" si="1"/>
        <v>2.31809401159047E-2</v>
      </c>
      <c r="E53" s="38">
        <f t="shared" si="2"/>
        <v>72000</v>
      </c>
      <c r="F53" s="32"/>
      <c r="H53" s="28" t="s">
        <v>68</v>
      </c>
      <c r="I53" s="29">
        <v>73433</v>
      </c>
      <c r="J53" s="29">
        <f t="shared" si="3"/>
        <v>69333</v>
      </c>
      <c r="K53" s="33">
        <f t="shared" si="4"/>
        <v>-5.5833208502989118E-2</v>
      </c>
      <c r="L53" s="32">
        <f t="shared" si="5"/>
        <v>-4100</v>
      </c>
    </row>
    <row r="54" spans="1:12" x14ac:dyDescent="0.2">
      <c r="A54" s="28" t="s">
        <v>45</v>
      </c>
      <c r="B54" s="36">
        <v>306835.89</v>
      </c>
      <c r="C54" s="36">
        <f t="shared" si="0"/>
        <v>286835.89</v>
      </c>
      <c r="D54" s="33">
        <f t="shared" si="1"/>
        <v>6.9726281463592291E-2</v>
      </c>
      <c r="E54" s="38">
        <f t="shared" si="2"/>
        <v>20000</v>
      </c>
      <c r="F54" s="32"/>
      <c r="H54" s="28" t="s">
        <v>69</v>
      </c>
      <c r="I54" s="29">
        <v>61044.75</v>
      </c>
      <c r="J54" s="29">
        <f t="shared" si="3"/>
        <v>61044.75</v>
      </c>
      <c r="K54" s="33">
        <f t="shared" si="4"/>
        <v>0</v>
      </c>
      <c r="L54" s="32">
        <f t="shared" si="5"/>
        <v>0</v>
      </c>
    </row>
    <row r="55" spans="1:12" x14ac:dyDescent="0.2">
      <c r="A55" s="28" t="s">
        <v>70</v>
      </c>
      <c r="B55" s="36">
        <v>25800</v>
      </c>
      <c r="C55" s="36">
        <f t="shared" si="0"/>
        <v>25800</v>
      </c>
      <c r="D55" s="33">
        <f t="shared" si="1"/>
        <v>0</v>
      </c>
      <c r="E55" s="38">
        <f t="shared" si="2"/>
        <v>0</v>
      </c>
      <c r="F55" s="32"/>
      <c r="H55" s="28" t="s">
        <v>35</v>
      </c>
      <c r="I55" s="29">
        <v>3106000</v>
      </c>
      <c r="J55" s="29">
        <f t="shared" si="3"/>
        <v>3178000</v>
      </c>
      <c r="K55" s="33">
        <f t="shared" si="4"/>
        <v>2.31809401159047E-2</v>
      </c>
      <c r="L55" s="32">
        <f t="shared" si="5"/>
        <v>72000</v>
      </c>
    </row>
    <row r="56" spans="1:12" x14ac:dyDescent="0.2">
      <c r="A56" s="28" t="s">
        <v>620</v>
      </c>
      <c r="B56" s="36">
        <v>67464</v>
      </c>
      <c r="C56" s="36">
        <f t="shared" si="0"/>
        <v>133304</v>
      </c>
      <c r="D56" s="33">
        <f>(B56-C56)/C56</f>
        <v>-0.49390865990517913</v>
      </c>
      <c r="E56" s="38">
        <f>B56-C56</f>
        <v>-65840</v>
      </c>
      <c r="F56" s="32"/>
      <c r="H56" s="28" t="s">
        <v>45</v>
      </c>
      <c r="I56" s="29">
        <v>286835.89</v>
      </c>
      <c r="J56" s="29">
        <f t="shared" si="3"/>
        <v>306835.89</v>
      </c>
      <c r="K56" s="33">
        <f t="shared" si="4"/>
        <v>6.9726281463592291E-2</v>
      </c>
      <c r="L56" s="32">
        <f t="shared" si="5"/>
        <v>20000</v>
      </c>
    </row>
    <row r="57" spans="1:12" hidden="1" x14ac:dyDescent="0.2">
      <c r="A57" s="28" t="s">
        <v>73</v>
      </c>
      <c r="B57" s="36">
        <v>8827416.9900000002</v>
      </c>
      <c r="C57" s="37"/>
      <c r="D57" s="29"/>
      <c r="E57" s="29"/>
      <c r="F57" s="29"/>
      <c r="H57" s="28" t="s">
        <v>70</v>
      </c>
      <c r="I57" s="29">
        <v>25800</v>
      </c>
      <c r="J57" s="29">
        <f t="shared" si="3"/>
        <v>25800</v>
      </c>
      <c r="K57" s="33">
        <f t="shared" si="4"/>
        <v>0</v>
      </c>
      <c r="L57" s="32">
        <f t="shared" si="5"/>
        <v>0</v>
      </c>
    </row>
    <row r="58" spans="1:12" x14ac:dyDescent="0.2">
      <c r="A58" s="28" t="s">
        <v>53</v>
      </c>
      <c r="B58" s="36"/>
      <c r="C58" s="36">
        <f>IFERROR(VLOOKUP(A58,$H$6:$I$58,2,0),0)</f>
        <v>679</v>
      </c>
      <c r="D58" s="29"/>
      <c r="E58" s="29"/>
      <c r="F58" s="29"/>
      <c r="H58" s="28" t="s">
        <v>620</v>
      </c>
      <c r="I58" s="29">
        <v>133304</v>
      </c>
      <c r="J58" s="29">
        <f t="shared" si="3"/>
        <v>67464</v>
      </c>
      <c r="K58" s="33">
        <f t="shared" si="4"/>
        <v>-0.49390865990517913</v>
      </c>
      <c r="L58" s="32">
        <f t="shared" si="5"/>
        <v>-65840</v>
      </c>
    </row>
    <row r="59" spans="1:12" x14ac:dyDescent="0.2">
      <c r="A59" s="28" t="s">
        <v>28</v>
      </c>
      <c r="B59" s="36"/>
      <c r="C59" s="36">
        <f t="shared" ref="C59:C62" si="6">IFERROR(VLOOKUP(A59,$H$6:$I$58,2,0),0)</f>
        <v>3000</v>
      </c>
      <c r="D59" s="29"/>
      <c r="E59" s="29"/>
      <c r="F59" s="29"/>
      <c r="H59" s="28" t="s">
        <v>73</v>
      </c>
      <c r="I59" s="29">
        <v>10532739.529999999</v>
      </c>
      <c r="J59" s="29">
        <f t="shared" si="3"/>
        <v>0</v>
      </c>
      <c r="K59" s="33">
        <f t="shared" si="4"/>
        <v>-1</v>
      </c>
      <c r="L59" s="32">
        <f t="shared" si="5"/>
        <v>-10532739.529999999</v>
      </c>
    </row>
    <row r="60" spans="1:12" x14ac:dyDescent="0.2">
      <c r="A60" s="28" t="s">
        <v>56</v>
      </c>
      <c r="B60" s="36"/>
      <c r="C60" s="36">
        <f t="shared" si="6"/>
        <v>6200</v>
      </c>
    </row>
    <row r="61" spans="1:12" x14ac:dyDescent="0.2">
      <c r="A61" s="28" t="s">
        <v>63</v>
      </c>
      <c r="B61" s="36"/>
      <c r="C61" s="36">
        <f t="shared" si="6"/>
        <v>250</v>
      </c>
    </row>
    <row r="62" spans="1:12" x14ac:dyDescent="0.2">
      <c r="A62" s="28" t="s">
        <v>19</v>
      </c>
      <c r="B62" s="36"/>
      <c r="C62" s="36">
        <f t="shared" si="6"/>
        <v>100680</v>
      </c>
    </row>
    <row r="63" spans="1:12" x14ac:dyDescent="0.2">
      <c r="A63" s="30" t="s">
        <v>73</v>
      </c>
      <c r="B63" s="35">
        <f>SUM(B6:B56)</f>
        <v>8827416.9900000002</v>
      </c>
      <c r="C63" s="35">
        <f>SUM(C6:C62)</f>
        <v>10532739.530000001</v>
      </c>
      <c r="D63" s="32"/>
    </row>
    <row r="64" spans="1:12" x14ac:dyDescent="0.2">
      <c r="A64" s="28"/>
    </row>
    <row r="65" spans="1:1" x14ac:dyDescent="0.2">
      <c r="A65" s="28"/>
    </row>
    <row r="66" spans="1:1" x14ac:dyDescent="0.2">
      <c r="A66" s="28"/>
    </row>
    <row r="67" spans="1:1" x14ac:dyDescent="0.2">
      <c r="A67" s="28"/>
    </row>
    <row r="68" spans="1:1" x14ac:dyDescent="0.2">
      <c r="A68" s="28"/>
    </row>
    <row r="69" spans="1:1" x14ac:dyDescent="0.2">
      <c r="A69" s="28"/>
    </row>
    <row r="70" spans="1:1" x14ac:dyDescent="0.2">
      <c r="A70" s="28"/>
    </row>
    <row r="71" spans="1:1" x14ac:dyDescent="0.2">
      <c r="A71" s="28"/>
    </row>
  </sheetData>
  <autoFilter ref="H5:L59" xr:uid="{54978646-AFE6-40F0-A692-00A6601D889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B28C-7009-404D-95EF-A8B4EB0969B7}">
  <dimension ref="A3:B61"/>
  <sheetViews>
    <sheetView topLeftCell="A10" workbookViewId="0"/>
  </sheetViews>
  <sheetFormatPr baseColWidth="10" defaultColWidth="8.83203125" defaultRowHeight="16" x14ac:dyDescent="0.2"/>
  <cols>
    <col min="1" max="1" width="25.5" bestFit="1" customWidth="1"/>
    <col min="2" max="2" width="26.1640625" style="46" bestFit="1" customWidth="1"/>
  </cols>
  <sheetData>
    <row r="3" spans="1:2" x14ac:dyDescent="0.2">
      <c r="A3" s="27" t="s">
        <v>1</v>
      </c>
      <c r="B3" s="46" t="s">
        <v>693</v>
      </c>
    </row>
    <row r="4" spans="1:2" x14ac:dyDescent="0.2">
      <c r="A4" s="28" t="s">
        <v>14</v>
      </c>
      <c r="B4" s="46">
        <v>43000</v>
      </c>
    </row>
    <row r="5" spans="1:2" x14ac:dyDescent="0.2">
      <c r="A5" s="28" t="s">
        <v>15</v>
      </c>
      <c r="B5" s="46">
        <v>297000</v>
      </c>
    </row>
    <row r="6" spans="1:2" x14ac:dyDescent="0.2">
      <c r="A6" s="28" t="s">
        <v>27</v>
      </c>
      <c r="B6" s="46">
        <v>25329.54</v>
      </c>
    </row>
    <row r="7" spans="1:2" x14ac:dyDescent="0.2">
      <c r="A7" s="28" t="s">
        <v>53</v>
      </c>
      <c r="B7" s="46">
        <v>679</v>
      </c>
    </row>
    <row r="8" spans="1:2" x14ac:dyDescent="0.2">
      <c r="A8" s="28" t="s">
        <v>39</v>
      </c>
      <c r="B8" s="46">
        <v>69500</v>
      </c>
    </row>
    <row r="9" spans="1:2" x14ac:dyDescent="0.2">
      <c r="A9" s="28" t="s">
        <v>4</v>
      </c>
      <c r="B9" s="46">
        <v>1060058</v>
      </c>
    </row>
    <row r="10" spans="1:2" x14ac:dyDescent="0.2">
      <c r="A10" s="28" t="s">
        <v>16</v>
      </c>
      <c r="B10" s="46">
        <v>422700</v>
      </c>
    </row>
    <row r="11" spans="1:2" x14ac:dyDescent="0.2">
      <c r="A11" s="28" t="s">
        <v>54</v>
      </c>
      <c r="B11" s="46">
        <v>21318</v>
      </c>
    </row>
    <row r="12" spans="1:2" x14ac:dyDescent="0.2">
      <c r="A12" s="28" t="s">
        <v>17</v>
      </c>
      <c r="B12" s="46">
        <v>284046</v>
      </c>
    </row>
    <row r="13" spans="1:2" x14ac:dyDescent="0.2">
      <c r="A13" s="28" t="s">
        <v>55</v>
      </c>
      <c r="B13" s="46">
        <v>10161.15</v>
      </c>
    </row>
    <row r="14" spans="1:2" x14ac:dyDescent="0.2">
      <c r="A14" s="28" t="s">
        <v>60</v>
      </c>
      <c r="B14" s="46">
        <v>20295</v>
      </c>
    </row>
    <row r="15" spans="1:2" x14ac:dyDescent="0.2">
      <c r="A15" s="28" t="s">
        <v>72</v>
      </c>
      <c r="B15" s="46">
        <v>196000</v>
      </c>
    </row>
    <row r="16" spans="1:2" x14ac:dyDescent="0.2">
      <c r="A16" s="28" t="s">
        <v>28</v>
      </c>
      <c r="B16" s="46">
        <v>3000</v>
      </c>
    </row>
    <row r="17" spans="1:2" x14ac:dyDescent="0.2">
      <c r="A17" s="28" t="s">
        <v>5</v>
      </c>
      <c r="B17" s="46">
        <v>168895</v>
      </c>
    </row>
    <row r="18" spans="1:2" x14ac:dyDescent="0.2">
      <c r="A18" s="28" t="s">
        <v>6</v>
      </c>
      <c r="B18" s="46">
        <v>244200</v>
      </c>
    </row>
    <row r="19" spans="1:2" x14ac:dyDescent="0.2">
      <c r="A19" s="28" t="s">
        <v>61</v>
      </c>
      <c r="B19" s="46">
        <v>210142</v>
      </c>
    </row>
    <row r="20" spans="1:2" x14ac:dyDescent="0.2">
      <c r="A20" s="28" t="s">
        <v>7</v>
      </c>
      <c r="B20" s="46">
        <v>135348</v>
      </c>
    </row>
    <row r="21" spans="1:2" x14ac:dyDescent="0.2">
      <c r="A21" s="28" t="s">
        <v>56</v>
      </c>
      <c r="B21" s="46">
        <v>6150</v>
      </c>
    </row>
    <row r="22" spans="1:2" x14ac:dyDescent="0.2">
      <c r="A22" s="28" t="s">
        <v>41</v>
      </c>
      <c r="B22" s="46">
        <v>249100</v>
      </c>
    </row>
    <row r="23" spans="1:2" x14ac:dyDescent="0.2">
      <c r="A23" s="28" t="s">
        <v>8</v>
      </c>
      <c r="B23" s="46">
        <v>398000</v>
      </c>
    </row>
    <row r="24" spans="1:2" x14ac:dyDescent="0.2">
      <c r="A24" s="28" t="s">
        <v>62</v>
      </c>
      <c r="B24" s="46">
        <v>103740</v>
      </c>
    </row>
    <row r="25" spans="1:2" x14ac:dyDescent="0.2">
      <c r="A25" s="28" t="s">
        <v>42</v>
      </c>
      <c r="B25" s="46">
        <v>98000</v>
      </c>
    </row>
    <row r="26" spans="1:2" x14ac:dyDescent="0.2">
      <c r="A26" s="28" t="s">
        <v>63</v>
      </c>
      <c r="B26" s="46">
        <v>250</v>
      </c>
    </row>
    <row r="27" spans="1:2" x14ac:dyDescent="0.2">
      <c r="A27" s="28" t="s">
        <v>609</v>
      </c>
      <c r="B27" s="46">
        <v>2910</v>
      </c>
    </row>
    <row r="28" spans="1:2" x14ac:dyDescent="0.2">
      <c r="A28" s="28" t="s">
        <v>64</v>
      </c>
      <c r="B28" s="46">
        <v>116000</v>
      </c>
    </row>
    <row r="29" spans="1:2" x14ac:dyDescent="0.2">
      <c r="A29" s="28" t="s">
        <v>25</v>
      </c>
      <c r="B29" s="46">
        <v>30000</v>
      </c>
    </row>
    <row r="30" spans="1:2" x14ac:dyDescent="0.2">
      <c r="A30" s="28" t="s">
        <v>623</v>
      </c>
      <c r="B30" s="46">
        <v>9000</v>
      </c>
    </row>
    <row r="31" spans="1:2" x14ac:dyDescent="0.2">
      <c r="A31" s="28" t="s">
        <v>18</v>
      </c>
      <c r="B31" s="46">
        <v>2500</v>
      </c>
    </row>
    <row r="32" spans="1:2" x14ac:dyDescent="0.2">
      <c r="A32" s="28" t="s">
        <v>19</v>
      </c>
      <c r="B32" s="46">
        <v>100680</v>
      </c>
    </row>
    <row r="33" spans="1:2" x14ac:dyDescent="0.2">
      <c r="A33" s="28" t="s">
        <v>50</v>
      </c>
      <c r="B33" s="46">
        <v>21500</v>
      </c>
    </row>
    <row r="34" spans="1:2" x14ac:dyDescent="0.2">
      <c r="A34" s="28" t="s">
        <v>65</v>
      </c>
      <c r="B34" s="46">
        <v>4400</v>
      </c>
    </row>
    <row r="35" spans="1:2" x14ac:dyDescent="0.2">
      <c r="A35" s="28" t="s">
        <v>23</v>
      </c>
      <c r="B35" s="46">
        <v>767200</v>
      </c>
    </row>
    <row r="36" spans="1:2" x14ac:dyDescent="0.2">
      <c r="A36" s="28" t="s">
        <v>29</v>
      </c>
      <c r="B36" s="46">
        <v>0</v>
      </c>
    </row>
    <row r="37" spans="1:2" x14ac:dyDescent="0.2">
      <c r="A37" s="28" t="s">
        <v>43</v>
      </c>
      <c r="B37" s="46">
        <v>543135.57000000007</v>
      </c>
    </row>
    <row r="38" spans="1:2" x14ac:dyDescent="0.2">
      <c r="A38" s="28" t="s">
        <v>47</v>
      </c>
      <c r="B38" s="46">
        <v>135090</v>
      </c>
    </row>
    <row r="39" spans="1:2" x14ac:dyDescent="0.2">
      <c r="A39" s="28" t="s">
        <v>57</v>
      </c>
      <c r="B39" s="46">
        <v>54919</v>
      </c>
    </row>
    <row r="40" spans="1:2" x14ac:dyDescent="0.2">
      <c r="A40" s="28" t="s">
        <v>30</v>
      </c>
      <c r="B40" s="46">
        <v>0</v>
      </c>
    </row>
    <row r="41" spans="1:2" x14ac:dyDescent="0.2">
      <c r="A41" s="28" t="s">
        <v>37</v>
      </c>
      <c r="B41" s="46">
        <v>104110</v>
      </c>
    </row>
    <row r="42" spans="1:2" x14ac:dyDescent="0.2">
      <c r="A42" s="28" t="s">
        <v>44</v>
      </c>
      <c r="B42" s="46">
        <v>700</v>
      </c>
    </row>
    <row r="43" spans="1:2" x14ac:dyDescent="0.2">
      <c r="A43" s="28" t="s">
        <v>31</v>
      </c>
      <c r="B43" s="46">
        <v>44300</v>
      </c>
    </row>
    <row r="44" spans="1:2" x14ac:dyDescent="0.2">
      <c r="A44" s="28" t="s">
        <v>9</v>
      </c>
      <c r="B44" s="46">
        <v>334300</v>
      </c>
    </row>
    <row r="45" spans="1:2" x14ac:dyDescent="0.2">
      <c r="A45" s="28" t="s">
        <v>32</v>
      </c>
      <c r="B45" s="46">
        <v>52374.3</v>
      </c>
    </row>
    <row r="46" spans="1:2" x14ac:dyDescent="0.2">
      <c r="A46" s="28" t="s">
        <v>33</v>
      </c>
      <c r="B46" s="46">
        <v>78660</v>
      </c>
    </row>
    <row r="47" spans="1:2" x14ac:dyDescent="0.2">
      <c r="A47" s="28" t="s">
        <v>58</v>
      </c>
      <c r="B47" s="46">
        <v>14496.630000000001</v>
      </c>
    </row>
    <row r="48" spans="1:2" x14ac:dyDescent="0.2">
      <c r="A48" s="28" t="s">
        <v>66</v>
      </c>
      <c r="B48" s="46">
        <v>443000</v>
      </c>
    </row>
    <row r="49" spans="1:2" x14ac:dyDescent="0.2">
      <c r="A49" s="28" t="s">
        <v>51</v>
      </c>
      <c r="B49" s="46">
        <v>1000</v>
      </c>
    </row>
    <row r="50" spans="1:2" x14ac:dyDescent="0.2">
      <c r="A50" s="28" t="s">
        <v>10</v>
      </c>
      <c r="B50" s="46">
        <v>139128</v>
      </c>
    </row>
    <row r="51" spans="1:2" x14ac:dyDescent="0.2">
      <c r="A51" s="28" t="s">
        <v>11</v>
      </c>
      <c r="B51" s="46">
        <v>93000</v>
      </c>
    </row>
    <row r="52" spans="1:2" x14ac:dyDescent="0.2">
      <c r="A52" s="28" t="s">
        <v>67</v>
      </c>
      <c r="B52" s="46">
        <v>100000</v>
      </c>
    </row>
    <row r="53" spans="1:2" x14ac:dyDescent="0.2">
      <c r="A53" s="28" t="s">
        <v>21</v>
      </c>
      <c r="B53" s="46">
        <v>0</v>
      </c>
    </row>
    <row r="54" spans="1:2" x14ac:dyDescent="0.2">
      <c r="A54" s="28" t="s">
        <v>34</v>
      </c>
      <c r="B54" s="46">
        <v>53200</v>
      </c>
    </row>
    <row r="55" spans="1:2" x14ac:dyDescent="0.2">
      <c r="A55" s="28" t="s">
        <v>68</v>
      </c>
      <c r="B55" s="46">
        <v>69333</v>
      </c>
    </row>
    <row r="56" spans="1:2" x14ac:dyDescent="0.2">
      <c r="A56" s="28" t="s">
        <v>69</v>
      </c>
      <c r="B56" s="46">
        <v>61044.75</v>
      </c>
    </row>
    <row r="57" spans="1:2" x14ac:dyDescent="0.2">
      <c r="A57" s="28" t="s">
        <v>35</v>
      </c>
      <c r="B57" s="46">
        <v>3178000</v>
      </c>
    </row>
    <row r="58" spans="1:2" x14ac:dyDescent="0.2">
      <c r="A58" s="28" t="s">
        <v>45</v>
      </c>
      <c r="B58" s="46">
        <v>325835.89</v>
      </c>
    </row>
    <row r="59" spans="1:2" x14ac:dyDescent="0.2">
      <c r="A59" s="28" t="s">
        <v>70</v>
      </c>
      <c r="B59" s="46">
        <v>25800</v>
      </c>
    </row>
    <row r="60" spans="1:2" x14ac:dyDescent="0.2">
      <c r="A60" s="28" t="s">
        <v>620</v>
      </c>
      <c r="B60" s="46">
        <v>130004</v>
      </c>
    </row>
    <row r="61" spans="1:2" x14ac:dyDescent="0.2">
      <c r="A61" s="28" t="s">
        <v>73</v>
      </c>
      <c r="B61" s="46">
        <v>11102532.83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6C492-16BD-3B41-BA41-128BCA8B51B9}">
  <sheetPr>
    <tabColor rgb="FF00B050"/>
  </sheetPr>
  <dimension ref="A1:M15"/>
  <sheetViews>
    <sheetView tabSelected="1" zoomScale="143" zoomScaleNormal="143" workbookViewId="0">
      <pane ySplit="1" topLeftCell="A2" activePane="bottomLeft" state="frozen"/>
      <selection activeCell="A16" sqref="A16:XFD16"/>
      <selection pane="bottomLeft" activeCell="A16" sqref="A16:XFD16"/>
    </sheetView>
  </sheetViews>
  <sheetFormatPr baseColWidth="10" defaultColWidth="11" defaultRowHeight="16" x14ac:dyDescent="0.2"/>
  <cols>
    <col min="1" max="1" width="12.83203125" style="2" customWidth="1"/>
    <col min="2" max="2" width="17" style="2" customWidth="1"/>
    <col min="3" max="3" width="14.1640625" style="3" customWidth="1"/>
    <col min="4" max="4" width="14.83203125" style="2" customWidth="1"/>
    <col min="5" max="5" width="67.1640625" style="2" customWidth="1"/>
    <col min="6" max="6" width="44.1640625" style="2" customWidth="1"/>
    <col min="7" max="7" width="35.83203125" style="2" customWidth="1"/>
    <col min="8" max="8" width="36.1640625" style="2" customWidth="1"/>
    <col min="9" max="9" width="31.83203125" style="2" customWidth="1"/>
    <col min="10" max="10" width="31.6640625" style="2" customWidth="1"/>
    <col min="11" max="11" width="14.1640625" style="3" customWidth="1"/>
    <col min="12" max="12" width="25.1640625" style="2" customWidth="1"/>
    <col min="13" max="16384" width="11" style="2"/>
  </cols>
  <sheetData>
    <row r="1" spans="1:13" s="1" customFormat="1" ht="46" customHeight="1" x14ac:dyDescent="0.2">
      <c r="A1" s="11" t="s">
        <v>74</v>
      </c>
      <c r="B1" s="11" t="s">
        <v>611</v>
      </c>
      <c r="C1" s="12" t="s">
        <v>604</v>
      </c>
      <c r="D1" s="11" t="s">
        <v>612</v>
      </c>
      <c r="E1" s="11" t="s">
        <v>75</v>
      </c>
      <c r="F1" s="11" t="s">
        <v>76</v>
      </c>
      <c r="G1" s="11" t="s">
        <v>77</v>
      </c>
      <c r="H1" s="11" t="s">
        <v>78</v>
      </c>
      <c r="I1" s="11" t="s">
        <v>613</v>
      </c>
      <c r="J1" s="11" t="s">
        <v>79</v>
      </c>
      <c r="K1" s="12" t="s">
        <v>604</v>
      </c>
      <c r="L1" s="1" t="s">
        <v>605</v>
      </c>
      <c r="M1" s="1" t="s">
        <v>614</v>
      </c>
    </row>
    <row r="2" spans="1:13" ht="221" x14ac:dyDescent="0.2">
      <c r="A2" s="5" t="s">
        <v>15</v>
      </c>
      <c r="B2" s="5" t="s">
        <v>99</v>
      </c>
      <c r="C2" s="8">
        <v>150000</v>
      </c>
      <c r="D2" s="5" t="s">
        <v>83</v>
      </c>
      <c r="E2" s="5" t="s">
        <v>101</v>
      </c>
      <c r="F2" s="5" t="s">
        <v>102</v>
      </c>
      <c r="G2" s="5" t="s">
        <v>103</v>
      </c>
      <c r="H2" s="5" t="s">
        <v>104</v>
      </c>
      <c r="I2" s="5" t="s">
        <v>105</v>
      </c>
      <c r="J2" s="5" t="s">
        <v>106</v>
      </c>
      <c r="K2" s="8">
        <v>150000</v>
      </c>
      <c r="L2" s="44" t="s">
        <v>100</v>
      </c>
      <c r="M2" s="44"/>
    </row>
    <row r="3" spans="1:13" ht="34" x14ac:dyDescent="0.2">
      <c r="A3" s="5" t="s">
        <v>615</v>
      </c>
      <c r="B3" s="5" t="s">
        <v>134</v>
      </c>
      <c r="C3" s="8"/>
      <c r="D3" s="5" t="s">
        <v>83</v>
      </c>
      <c r="E3" s="5"/>
      <c r="F3" s="5"/>
      <c r="G3" s="5"/>
      <c r="H3" s="5"/>
      <c r="I3" s="5"/>
      <c r="J3" s="5"/>
      <c r="K3" s="8"/>
      <c r="L3" s="44" t="s">
        <v>100</v>
      </c>
      <c r="M3" s="44"/>
    </row>
    <row r="4" spans="1:13" ht="170" x14ac:dyDescent="0.2">
      <c r="A4" s="5" t="s">
        <v>616</v>
      </c>
      <c r="B4" s="5" t="s">
        <v>153</v>
      </c>
      <c r="C4" s="8"/>
      <c r="D4" s="5" t="s">
        <v>606</v>
      </c>
      <c r="E4" s="5" t="s">
        <v>154</v>
      </c>
      <c r="F4" s="5" t="s">
        <v>155</v>
      </c>
      <c r="G4" s="5" t="s">
        <v>146</v>
      </c>
      <c r="H4" s="5" t="s">
        <v>156</v>
      </c>
      <c r="I4" s="5"/>
      <c r="J4" s="5" t="s">
        <v>157</v>
      </c>
      <c r="K4" s="8"/>
      <c r="L4" s="44" t="s">
        <v>100</v>
      </c>
      <c r="M4" s="44"/>
    </row>
    <row r="5" spans="1:13" ht="119" x14ac:dyDescent="0.2">
      <c r="A5" s="5" t="s">
        <v>16</v>
      </c>
      <c r="B5" s="5" t="s">
        <v>167</v>
      </c>
      <c r="C5" s="8" t="s">
        <v>168</v>
      </c>
      <c r="D5" s="5" t="s">
        <v>83</v>
      </c>
      <c r="E5" s="5" t="s">
        <v>169</v>
      </c>
      <c r="F5" s="5" t="s">
        <v>170</v>
      </c>
      <c r="G5" s="5" t="s">
        <v>93</v>
      </c>
      <c r="H5" s="5" t="s">
        <v>171</v>
      </c>
      <c r="I5" s="5" t="s">
        <v>93</v>
      </c>
      <c r="J5" s="5" t="s">
        <v>93</v>
      </c>
      <c r="K5" s="8" t="s">
        <v>168</v>
      </c>
      <c r="L5" s="44" t="s">
        <v>100</v>
      </c>
      <c r="M5" s="44"/>
    </row>
    <row r="6" spans="1:13" ht="102" x14ac:dyDescent="0.2">
      <c r="A6" s="5" t="s">
        <v>6</v>
      </c>
      <c r="B6" s="5" t="s">
        <v>236</v>
      </c>
      <c r="C6" s="8">
        <v>100000</v>
      </c>
      <c r="D6" s="5" t="s">
        <v>83</v>
      </c>
      <c r="E6" s="5" t="s">
        <v>237</v>
      </c>
      <c r="F6" s="5" t="s">
        <v>238</v>
      </c>
      <c r="G6" s="5" t="s">
        <v>239</v>
      </c>
      <c r="H6" s="5" t="s">
        <v>240</v>
      </c>
      <c r="I6" s="5" t="s">
        <v>228</v>
      </c>
      <c r="J6" s="5" t="s">
        <v>241</v>
      </c>
      <c r="K6" s="8">
        <v>100000</v>
      </c>
      <c r="L6" s="44" t="s">
        <v>100</v>
      </c>
      <c r="M6" s="44"/>
    </row>
    <row r="7" spans="1:13" ht="287" customHeight="1" x14ac:dyDescent="0.2">
      <c r="A7" s="5" t="s">
        <v>41</v>
      </c>
      <c r="B7" s="5" t="s">
        <v>289</v>
      </c>
      <c r="C7" s="8"/>
      <c r="D7" s="5" t="s">
        <v>81</v>
      </c>
      <c r="E7" s="5" t="s">
        <v>290</v>
      </c>
      <c r="F7" s="5" t="s">
        <v>291</v>
      </c>
      <c r="G7" s="5" t="s">
        <v>292</v>
      </c>
      <c r="H7" s="5"/>
      <c r="I7" s="5"/>
      <c r="J7" s="5" t="s">
        <v>293</v>
      </c>
      <c r="K7" s="8"/>
      <c r="L7" s="44" t="s">
        <v>100</v>
      </c>
      <c r="M7" s="44"/>
    </row>
    <row r="8" spans="1:13" ht="216" customHeight="1" x14ac:dyDescent="0.2">
      <c r="A8" s="9" t="s">
        <v>8</v>
      </c>
      <c r="B8" s="5" t="s">
        <v>297</v>
      </c>
      <c r="C8" s="8">
        <v>110000</v>
      </c>
      <c r="D8" s="5" t="s">
        <v>83</v>
      </c>
      <c r="E8" s="5"/>
      <c r="F8" s="5" t="s">
        <v>298</v>
      </c>
      <c r="G8" s="5" t="s">
        <v>299</v>
      </c>
      <c r="H8" s="5" t="s">
        <v>300</v>
      </c>
      <c r="I8" s="5" t="s">
        <v>301</v>
      </c>
      <c r="J8" s="5" t="s">
        <v>302</v>
      </c>
      <c r="K8" s="8">
        <v>110000</v>
      </c>
      <c r="L8" s="44" t="s">
        <v>100</v>
      </c>
      <c r="M8" s="44"/>
    </row>
    <row r="9" spans="1:13" ht="311" customHeight="1" x14ac:dyDescent="0.2">
      <c r="A9" s="5" t="s">
        <v>62</v>
      </c>
      <c r="B9" s="5" t="s">
        <v>312</v>
      </c>
      <c r="C9" s="8" t="s">
        <v>313</v>
      </c>
      <c r="D9" s="5" t="s">
        <v>617</v>
      </c>
      <c r="E9" s="5" t="s">
        <v>315</v>
      </c>
      <c r="F9" s="5" t="s">
        <v>316</v>
      </c>
      <c r="G9" s="5" t="s">
        <v>317</v>
      </c>
      <c r="H9" s="5" t="s">
        <v>318</v>
      </c>
      <c r="I9" s="5" t="s">
        <v>319</v>
      </c>
      <c r="J9" s="5" t="s">
        <v>320</v>
      </c>
      <c r="K9" s="8" t="s">
        <v>313</v>
      </c>
      <c r="L9" s="18" t="s">
        <v>314</v>
      </c>
      <c r="M9" s="18" t="s">
        <v>89</v>
      </c>
    </row>
    <row r="10" spans="1:13" ht="196" customHeight="1" x14ac:dyDescent="0.2">
      <c r="A10" s="5" t="s">
        <v>42</v>
      </c>
      <c r="B10" s="5" t="s">
        <v>321</v>
      </c>
      <c r="C10" s="8">
        <v>90000</v>
      </c>
      <c r="D10" s="5" t="s">
        <v>83</v>
      </c>
      <c r="E10" s="5" t="s">
        <v>322</v>
      </c>
      <c r="F10" s="5" t="s">
        <v>323</v>
      </c>
      <c r="G10" s="5" t="s">
        <v>324</v>
      </c>
      <c r="H10" s="5" t="s">
        <v>325</v>
      </c>
      <c r="I10" s="5" t="s">
        <v>326</v>
      </c>
      <c r="J10" s="5" t="s">
        <v>327</v>
      </c>
      <c r="K10" s="8">
        <v>90000</v>
      </c>
      <c r="L10" s="44" t="s">
        <v>100</v>
      </c>
      <c r="M10" s="44"/>
    </row>
    <row r="11" spans="1:13" ht="229" customHeight="1" x14ac:dyDescent="0.2">
      <c r="A11" s="5" t="s">
        <v>19</v>
      </c>
      <c r="B11" s="5" t="s">
        <v>347</v>
      </c>
      <c r="C11" s="8" t="s">
        <v>348</v>
      </c>
      <c r="D11" s="5" t="s">
        <v>83</v>
      </c>
      <c r="E11" s="5" t="s">
        <v>349</v>
      </c>
      <c r="F11" s="5" t="s">
        <v>350</v>
      </c>
      <c r="G11" s="5" t="s">
        <v>351</v>
      </c>
      <c r="H11" s="5" t="s">
        <v>352</v>
      </c>
      <c r="I11" s="5" t="s">
        <v>353</v>
      </c>
      <c r="J11" s="5" t="s">
        <v>354</v>
      </c>
      <c r="K11" s="8" t="s">
        <v>348</v>
      </c>
      <c r="L11" s="44" t="s">
        <v>100</v>
      </c>
      <c r="M11" s="44"/>
    </row>
    <row r="12" spans="1:13" ht="374" customHeight="1" x14ac:dyDescent="0.2">
      <c r="A12" s="5" t="s">
        <v>43</v>
      </c>
      <c r="B12" s="5" t="s">
        <v>390</v>
      </c>
      <c r="C12" s="8" t="s">
        <v>391</v>
      </c>
      <c r="D12" s="5" t="s">
        <v>606</v>
      </c>
      <c r="E12" s="5" t="s">
        <v>392</v>
      </c>
      <c r="F12" s="5" t="s">
        <v>393</v>
      </c>
      <c r="G12" s="5" t="s">
        <v>394</v>
      </c>
      <c r="H12" s="5" t="s">
        <v>395</v>
      </c>
      <c r="I12" s="5" t="s">
        <v>396</v>
      </c>
      <c r="J12" s="5" t="s">
        <v>397</v>
      </c>
      <c r="K12" s="8" t="s">
        <v>391</v>
      </c>
      <c r="L12" s="44" t="s">
        <v>100</v>
      </c>
      <c r="M12" s="44"/>
    </row>
    <row r="13" spans="1:13" ht="204" x14ac:dyDescent="0.2">
      <c r="A13" s="5" t="s">
        <v>30</v>
      </c>
      <c r="B13" s="5" t="s">
        <v>425</v>
      </c>
      <c r="C13" s="8" t="s">
        <v>164</v>
      </c>
      <c r="D13" s="5" t="s">
        <v>606</v>
      </c>
      <c r="E13" s="5" t="s">
        <v>426</v>
      </c>
      <c r="F13" s="5" t="s">
        <v>427</v>
      </c>
      <c r="G13" s="5" t="s">
        <v>428</v>
      </c>
      <c r="H13" s="5" t="s">
        <v>429</v>
      </c>
      <c r="I13" s="5" t="s">
        <v>430</v>
      </c>
      <c r="J13" s="5" t="s">
        <v>431</v>
      </c>
      <c r="K13" s="8" t="s">
        <v>164</v>
      </c>
      <c r="L13" s="44" t="s">
        <v>100</v>
      </c>
      <c r="M13" s="44"/>
    </row>
    <row r="14" spans="1:13" ht="238" x14ac:dyDescent="0.2">
      <c r="A14" s="5" t="s">
        <v>37</v>
      </c>
      <c r="B14" s="5" t="s">
        <v>433</v>
      </c>
      <c r="C14" s="8" t="s">
        <v>434</v>
      </c>
      <c r="D14" s="5" t="s">
        <v>83</v>
      </c>
      <c r="E14" s="5" t="s">
        <v>435</v>
      </c>
      <c r="F14" s="5" t="s">
        <v>436</v>
      </c>
      <c r="G14" s="5" t="s">
        <v>437</v>
      </c>
      <c r="H14" s="5" t="s">
        <v>438</v>
      </c>
      <c r="I14" s="5" t="s">
        <v>439</v>
      </c>
      <c r="J14" s="5" t="s">
        <v>440</v>
      </c>
      <c r="K14" s="8" t="s">
        <v>434</v>
      </c>
      <c r="L14" s="44" t="s">
        <v>100</v>
      </c>
      <c r="M14" s="44"/>
    </row>
    <row r="15" spans="1:13" s="4" customFormat="1" ht="306" x14ac:dyDescent="0.2">
      <c r="A15" s="7" t="s">
        <v>33</v>
      </c>
      <c r="B15" s="7" t="s">
        <v>499</v>
      </c>
      <c r="C15" s="16" t="s">
        <v>500</v>
      </c>
      <c r="D15" s="7" t="s">
        <v>618</v>
      </c>
      <c r="E15" s="7"/>
      <c r="F15" s="7" t="s">
        <v>501</v>
      </c>
      <c r="G15" s="7" t="s">
        <v>502</v>
      </c>
      <c r="H15" s="7" t="s">
        <v>503</v>
      </c>
      <c r="I15" s="7" t="s">
        <v>504</v>
      </c>
      <c r="J15" s="7" t="s">
        <v>505</v>
      </c>
      <c r="K15" s="16" t="s">
        <v>500</v>
      </c>
      <c r="L15" s="44" t="s">
        <v>100</v>
      </c>
      <c r="M15" s="44"/>
    </row>
  </sheetData>
  <autoFilter ref="A1:K1" xr:uid="{7DCF153E-8951-4143-879D-704544EF7B4E}"/>
  <sortState xmlns:xlrd2="http://schemas.microsoft.com/office/spreadsheetml/2017/richdata2" ref="A2:K15">
    <sortCondition ref="A2:A1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354D0-446F-437A-81EE-C046EAAC5BD4}">
  <dimension ref="A1"/>
  <sheetViews>
    <sheetView workbookViewId="0"/>
  </sheetViews>
  <sheetFormatPr baseColWidth="10" defaultColWidth="8.83203125" defaultRowHeight="16"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5D69-13A9-43D0-A7E3-05A4E000D3DD}">
  <dimension ref="A1"/>
  <sheetViews>
    <sheetView topLeftCell="A20" workbookViewId="0"/>
  </sheetViews>
  <sheetFormatPr baseColWidth="10" defaultColWidth="8.83203125" defaultRowHeight="16"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A9ED6-F509-4932-A307-9CA542A7BC95}">
  <sheetPr filterMode="1"/>
  <dimension ref="A1:C357"/>
  <sheetViews>
    <sheetView topLeftCell="A361" workbookViewId="0">
      <selection activeCell="A361" sqref="A361"/>
    </sheetView>
  </sheetViews>
  <sheetFormatPr baseColWidth="10" defaultColWidth="8.83203125" defaultRowHeight="16" x14ac:dyDescent="0.2"/>
  <cols>
    <col min="1" max="1" width="23.83203125" customWidth="1"/>
    <col min="2" max="2" width="49.6640625" customWidth="1"/>
    <col min="3" max="3" width="17.83203125" style="45" customWidth="1"/>
  </cols>
  <sheetData>
    <row r="1" spans="1:3" x14ac:dyDescent="0.2">
      <c r="A1" s="22" t="s">
        <v>74</v>
      </c>
      <c r="B1" s="22" t="s">
        <v>603</v>
      </c>
      <c r="C1" s="45" t="s">
        <v>628</v>
      </c>
    </row>
    <row r="2" spans="1:3" hidden="1" x14ac:dyDescent="0.2">
      <c r="A2" t="s">
        <v>14</v>
      </c>
      <c r="B2" t="s">
        <v>91</v>
      </c>
      <c r="C2" s="45">
        <v>500</v>
      </c>
    </row>
    <row r="3" spans="1:3" hidden="1" x14ac:dyDescent="0.2">
      <c r="A3" t="s">
        <v>15</v>
      </c>
      <c r="B3" t="s">
        <v>107</v>
      </c>
      <c r="C3" s="45">
        <v>100000</v>
      </c>
    </row>
    <row r="4" spans="1:3" hidden="1" x14ac:dyDescent="0.2">
      <c r="A4" t="s">
        <v>27</v>
      </c>
      <c r="B4" t="s">
        <v>128</v>
      </c>
      <c r="C4" s="45">
        <v>1629</v>
      </c>
    </row>
    <row r="5" spans="1:3" hidden="1" x14ac:dyDescent="0.2">
      <c r="A5" t="s">
        <v>4</v>
      </c>
      <c r="B5" t="s">
        <v>149</v>
      </c>
      <c r="C5" s="45">
        <v>2400</v>
      </c>
    </row>
    <row r="6" spans="1:3" hidden="1" x14ac:dyDescent="0.2">
      <c r="A6" t="s">
        <v>55</v>
      </c>
      <c r="B6" t="s">
        <v>190</v>
      </c>
      <c r="C6" s="45">
        <v>900</v>
      </c>
    </row>
    <row r="7" spans="1:3" hidden="1" x14ac:dyDescent="0.2">
      <c r="A7" t="s">
        <v>72</v>
      </c>
      <c r="B7" t="s">
        <v>200</v>
      </c>
      <c r="C7" s="45">
        <v>5000</v>
      </c>
    </row>
    <row r="8" spans="1:3" hidden="1" x14ac:dyDescent="0.2">
      <c r="A8" t="s">
        <v>5</v>
      </c>
      <c r="B8" t="s">
        <v>216</v>
      </c>
      <c r="C8" s="45">
        <v>500</v>
      </c>
    </row>
    <row r="9" spans="1:3" hidden="1" x14ac:dyDescent="0.2">
      <c r="A9" t="s">
        <v>61</v>
      </c>
      <c r="B9" t="s">
        <v>246</v>
      </c>
      <c r="C9" s="45">
        <v>1500</v>
      </c>
    </row>
    <row r="10" spans="1:3" hidden="1" x14ac:dyDescent="0.2">
      <c r="A10" t="s">
        <v>7</v>
      </c>
      <c r="B10" t="s">
        <v>264</v>
      </c>
      <c r="C10" s="45">
        <v>2000</v>
      </c>
    </row>
    <row r="11" spans="1:3" hidden="1" x14ac:dyDescent="0.2">
      <c r="A11" t="s">
        <v>41</v>
      </c>
      <c r="B11" t="s">
        <v>280</v>
      </c>
      <c r="C11" s="45">
        <v>2000</v>
      </c>
    </row>
    <row r="12" spans="1:3" hidden="1" x14ac:dyDescent="0.2">
      <c r="A12" t="s">
        <v>41</v>
      </c>
      <c r="B12" t="s">
        <v>284</v>
      </c>
      <c r="C12" s="45">
        <v>110000</v>
      </c>
    </row>
    <row r="13" spans="1:3" hidden="1" x14ac:dyDescent="0.2">
      <c r="A13" t="s">
        <v>8</v>
      </c>
      <c r="B13" t="s">
        <v>307</v>
      </c>
      <c r="C13" s="45">
        <v>25000</v>
      </c>
    </row>
    <row r="14" spans="1:3" hidden="1" x14ac:dyDescent="0.2">
      <c r="A14" t="s">
        <v>42</v>
      </c>
      <c r="B14" t="s">
        <v>329</v>
      </c>
      <c r="C14" s="45">
        <v>3000</v>
      </c>
    </row>
    <row r="15" spans="1:3" hidden="1" x14ac:dyDescent="0.2">
      <c r="A15" t="s">
        <v>609</v>
      </c>
      <c r="B15" t="s">
        <v>334</v>
      </c>
      <c r="C15" s="45">
        <v>2550</v>
      </c>
    </row>
    <row r="16" spans="1:3" hidden="1" x14ac:dyDescent="0.2">
      <c r="A16" t="s">
        <v>64</v>
      </c>
      <c r="B16" t="s">
        <v>341</v>
      </c>
      <c r="C16" s="45">
        <v>10000</v>
      </c>
    </row>
    <row r="17" spans="1:3" hidden="1" x14ac:dyDescent="0.2">
      <c r="A17" t="s">
        <v>50</v>
      </c>
      <c r="B17" t="s">
        <v>360</v>
      </c>
      <c r="C17" s="45">
        <v>4000</v>
      </c>
    </row>
    <row r="18" spans="1:3" hidden="1" x14ac:dyDescent="0.2">
      <c r="A18" t="s">
        <v>23</v>
      </c>
      <c r="B18" t="s">
        <v>373</v>
      </c>
      <c r="C18" s="45" t="s">
        <v>287</v>
      </c>
    </row>
    <row r="19" spans="1:3" ht="34" hidden="1" x14ac:dyDescent="0.2">
      <c r="A19" t="s">
        <v>29</v>
      </c>
      <c r="B19" s="20" t="s">
        <v>375</v>
      </c>
      <c r="C19" s="45" t="s">
        <v>287</v>
      </c>
    </row>
    <row r="20" spans="1:3" hidden="1" x14ac:dyDescent="0.2">
      <c r="A20" t="s">
        <v>43</v>
      </c>
      <c r="B20" t="s">
        <v>377</v>
      </c>
      <c r="C20" s="45">
        <v>1500</v>
      </c>
    </row>
    <row r="21" spans="1:3" hidden="1" x14ac:dyDescent="0.2">
      <c r="A21" t="s">
        <v>43</v>
      </c>
      <c r="B21" t="s">
        <v>383</v>
      </c>
      <c r="C21" s="45">
        <v>61000</v>
      </c>
    </row>
    <row r="22" spans="1:3" hidden="1" x14ac:dyDescent="0.2">
      <c r="A22" t="s">
        <v>47</v>
      </c>
      <c r="B22" t="s">
        <v>403</v>
      </c>
      <c r="C22" s="45">
        <v>37000</v>
      </c>
    </row>
    <row r="23" spans="1:3" hidden="1" x14ac:dyDescent="0.2">
      <c r="A23" t="s">
        <v>37</v>
      </c>
      <c r="B23" t="s">
        <v>447</v>
      </c>
      <c r="C23" s="45">
        <v>40000</v>
      </c>
    </row>
    <row r="24" spans="1:3" hidden="1" x14ac:dyDescent="0.2">
      <c r="A24" t="s">
        <v>37</v>
      </c>
      <c r="B24" t="s">
        <v>443</v>
      </c>
      <c r="C24" s="45">
        <v>15000</v>
      </c>
    </row>
    <row r="25" spans="1:3" hidden="1" x14ac:dyDescent="0.2">
      <c r="A25" t="s">
        <v>37</v>
      </c>
      <c r="B25" t="s">
        <v>441</v>
      </c>
      <c r="C25" s="45">
        <v>7500</v>
      </c>
    </row>
    <row r="26" spans="1:3" hidden="1" x14ac:dyDescent="0.2">
      <c r="A26" t="s">
        <v>37</v>
      </c>
      <c r="B26" t="s">
        <v>449</v>
      </c>
      <c r="C26" s="45">
        <v>7500</v>
      </c>
    </row>
    <row r="27" spans="1:3" hidden="1" x14ac:dyDescent="0.2">
      <c r="A27" t="s">
        <v>37</v>
      </c>
      <c r="B27" t="s">
        <v>445</v>
      </c>
      <c r="C27" s="45">
        <v>4000</v>
      </c>
    </row>
    <row r="28" spans="1:3" hidden="1" x14ac:dyDescent="0.2">
      <c r="A28" t="s">
        <v>66</v>
      </c>
      <c r="B28" t="s">
        <v>510</v>
      </c>
      <c r="C28" s="45">
        <v>10000</v>
      </c>
    </row>
    <row r="29" spans="1:3" hidden="1" x14ac:dyDescent="0.2">
      <c r="A29" t="s">
        <v>10</v>
      </c>
      <c r="B29" t="s">
        <v>522</v>
      </c>
      <c r="C29" s="45">
        <v>2500</v>
      </c>
    </row>
    <row r="30" spans="1:3" hidden="1" x14ac:dyDescent="0.2">
      <c r="A30" t="s">
        <v>11</v>
      </c>
      <c r="B30" t="s">
        <v>536</v>
      </c>
      <c r="C30" s="45">
        <v>10000</v>
      </c>
    </row>
    <row r="31" spans="1:3" hidden="1" x14ac:dyDescent="0.2">
      <c r="A31" t="s">
        <v>34</v>
      </c>
      <c r="B31" t="s">
        <v>547</v>
      </c>
      <c r="C31" s="45">
        <v>200</v>
      </c>
    </row>
    <row r="32" spans="1:3" hidden="1" x14ac:dyDescent="0.2">
      <c r="A32" t="s">
        <v>35</v>
      </c>
      <c r="B32" t="s">
        <v>560</v>
      </c>
      <c r="C32" s="45">
        <v>4000</v>
      </c>
    </row>
    <row r="33" spans="1:3" hidden="1" x14ac:dyDescent="0.2">
      <c r="A33" t="s">
        <v>45</v>
      </c>
      <c r="B33" t="s">
        <v>572</v>
      </c>
      <c r="C33" s="45">
        <v>700</v>
      </c>
    </row>
    <row r="34" spans="1:3" hidden="1" x14ac:dyDescent="0.2">
      <c r="A34" t="s">
        <v>45</v>
      </c>
      <c r="B34" t="s">
        <v>95</v>
      </c>
      <c r="C34" s="45">
        <v>1429.89</v>
      </c>
    </row>
    <row r="35" spans="1:3" hidden="1" x14ac:dyDescent="0.2">
      <c r="A35" t="s">
        <v>4</v>
      </c>
      <c r="B35" t="s">
        <v>143</v>
      </c>
      <c r="C35" s="45">
        <v>11000</v>
      </c>
    </row>
    <row r="36" spans="1:3" hidden="1" x14ac:dyDescent="0.2">
      <c r="A36" t="s">
        <v>54</v>
      </c>
      <c r="B36" t="s">
        <v>173</v>
      </c>
      <c r="C36" s="45">
        <v>2008</v>
      </c>
    </row>
    <row r="37" spans="1:3" hidden="1" x14ac:dyDescent="0.2">
      <c r="A37" t="s">
        <v>6</v>
      </c>
      <c r="B37" t="s">
        <v>231</v>
      </c>
      <c r="C37" s="45">
        <v>6000</v>
      </c>
    </row>
    <row r="38" spans="1:3" hidden="1" x14ac:dyDescent="0.2">
      <c r="A38" t="s">
        <v>7</v>
      </c>
      <c r="B38" t="s">
        <v>266</v>
      </c>
      <c r="C38" s="45">
        <v>3500</v>
      </c>
    </row>
    <row r="39" spans="1:3" ht="34" hidden="1" x14ac:dyDescent="0.2">
      <c r="A39" t="s">
        <v>8</v>
      </c>
      <c r="B39" s="20" t="s">
        <v>304</v>
      </c>
      <c r="C39" s="45">
        <v>10000</v>
      </c>
    </row>
    <row r="40" spans="1:3" hidden="1" x14ac:dyDescent="0.2">
      <c r="A40" t="s">
        <v>23</v>
      </c>
      <c r="B40" t="s">
        <v>365</v>
      </c>
      <c r="C40" s="45">
        <v>2700</v>
      </c>
    </row>
    <row r="41" spans="1:3" hidden="1" x14ac:dyDescent="0.2">
      <c r="A41" t="s">
        <v>43</v>
      </c>
      <c r="B41" t="s">
        <v>378</v>
      </c>
      <c r="C41" s="45">
        <v>3100</v>
      </c>
    </row>
    <row r="42" spans="1:3" hidden="1" x14ac:dyDescent="0.2">
      <c r="A42" t="s">
        <v>47</v>
      </c>
      <c r="B42" t="s">
        <v>401</v>
      </c>
      <c r="C42" s="45">
        <v>1440</v>
      </c>
    </row>
    <row r="43" spans="1:3" hidden="1" x14ac:dyDescent="0.2">
      <c r="A43" t="s">
        <v>31</v>
      </c>
      <c r="B43" t="s">
        <v>458</v>
      </c>
      <c r="C43" s="45">
        <v>1900</v>
      </c>
    </row>
    <row r="44" spans="1:3" hidden="1" x14ac:dyDescent="0.2">
      <c r="A44" t="s">
        <v>10</v>
      </c>
      <c r="B44" t="s">
        <v>526</v>
      </c>
      <c r="C44" s="45">
        <v>3500</v>
      </c>
    </row>
    <row r="45" spans="1:3" ht="34" hidden="1" x14ac:dyDescent="0.2">
      <c r="A45" t="s">
        <v>620</v>
      </c>
      <c r="B45" s="20" t="s">
        <v>579</v>
      </c>
      <c r="C45" s="45">
        <v>1125</v>
      </c>
    </row>
    <row r="46" spans="1:3" hidden="1" x14ac:dyDescent="0.2">
      <c r="A46" t="s">
        <v>620</v>
      </c>
      <c r="B46" t="s">
        <v>580</v>
      </c>
      <c r="C46" s="45">
        <v>2212</v>
      </c>
    </row>
    <row r="47" spans="1:3" ht="34" hidden="1" x14ac:dyDescent="0.2">
      <c r="A47" t="s">
        <v>620</v>
      </c>
      <c r="B47" s="20" t="s">
        <v>577</v>
      </c>
      <c r="C47" s="45">
        <v>1000</v>
      </c>
    </row>
    <row r="48" spans="1:3" hidden="1" x14ac:dyDescent="0.2">
      <c r="A48" t="s">
        <v>620</v>
      </c>
      <c r="B48" t="s">
        <v>578</v>
      </c>
      <c r="C48" s="45">
        <v>1000</v>
      </c>
    </row>
    <row r="49" spans="1:3" hidden="1" x14ac:dyDescent="0.2">
      <c r="A49" t="s">
        <v>620</v>
      </c>
      <c r="B49" t="s">
        <v>582</v>
      </c>
      <c r="C49" s="45">
        <v>800</v>
      </c>
    </row>
    <row r="50" spans="1:3" hidden="1" x14ac:dyDescent="0.2">
      <c r="A50" t="s">
        <v>27</v>
      </c>
      <c r="B50" t="s">
        <v>121</v>
      </c>
      <c r="C50" s="45">
        <v>500</v>
      </c>
    </row>
    <row r="51" spans="1:3" hidden="1" x14ac:dyDescent="0.2">
      <c r="A51" t="s">
        <v>6</v>
      </c>
      <c r="B51" t="s">
        <v>243</v>
      </c>
      <c r="C51" s="45" t="s">
        <v>287</v>
      </c>
    </row>
    <row r="52" spans="1:3" hidden="1" x14ac:dyDescent="0.2">
      <c r="A52" t="s">
        <v>41</v>
      </c>
      <c r="B52" t="s">
        <v>286</v>
      </c>
      <c r="C52" s="45" t="s">
        <v>287</v>
      </c>
    </row>
    <row r="53" spans="1:3" hidden="1" x14ac:dyDescent="0.2">
      <c r="A53" t="s">
        <v>57</v>
      </c>
      <c r="B53" t="s">
        <v>423</v>
      </c>
      <c r="C53" s="45" t="s">
        <v>287</v>
      </c>
    </row>
    <row r="54" spans="1:3" x14ac:dyDescent="0.2">
      <c r="A54" t="s">
        <v>9</v>
      </c>
      <c r="B54" t="s">
        <v>479</v>
      </c>
      <c r="C54" s="45">
        <v>250000</v>
      </c>
    </row>
    <row r="55" spans="1:3" hidden="1" x14ac:dyDescent="0.2">
      <c r="A55" t="s">
        <v>33</v>
      </c>
      <c r="B55" t="s">
        <v>497</v>
      </c>
      <c r="C55" s="45" t="s">
        <v>287</v>
      </c>
    </row>
    <row r="56" spans="1:3" hidden="1" x14ac:dyDescent="0.2">
      <c r="A56" t="s">
        <v>68</v>
      </c>
      <c r="B56" t="s">
        <v>550</v>
      </c>
      <c r="C56" s="45" t="s">
        <v>287</v>
      </c>
    </row>
    <row r="57" spans="1:3" hidden="1" x14ac:dyDescent="0.2">
      <c r="A57" t="s">
        <v>35</v>
      </c>
      <c r="B57" t="s">
        <v>562</v>
      </c>
      <c r="C57" s="45">
        <v>3000000</v>
      </c>
    </row>
    <row r="58" spans="1:3" hidden="1" x14ac:dyDescent="0.2">
      <c r="A58" t="s">
        <v>50</v>
      </c>
      <c r="B58" t="s">
        <v>362</v>
      </c>
      <c r="C58" s="45" t="s">
        <v>287</v>
      </c>
    </row>
    <row r="59" spans="1:3" ht="51" hidden="1" x14ac:dyDescent="0.2">
      <c r="A59" t="s">
        <v>4</v>
      </c>
      <c r="B59" s="20" t="s">
        <v>147</v>
      </c>
      <c r="C59" s="45">
        <v>1000000</v>
      </c>
    </row>
    <row r="60" spans="1:3" hidden="1" x14ac:dyDescent="0.2">
      <c r="A60" t="s">
        <v>47</v>
      </c>
      <c r="B60" t="s">
        <v>407</v>
      </c>
      <c r="C60" s="45" t="s">
        <v>287</v>
      </c>
    </row>
    <row r="61" spans="1:3" hidden="1" x14ac:dyDescent="0.2">
      <c r="A61" t="s">
        <v>10</v>
      </c>
      <c r="B61" t="s">
        <v>533</v>
      </c>
      <c r="C61" s="45">
        <v>15000</v>
      </c>
    </row>
    <row r="62" spans="1:3" hidden="1" x14ac:dyDescent="0.2">
      <c r="A62" t="s">
        <v>72</v>
      </c>
      <c r="B62" t="s">
        <v>198</v>
      </c>
      <c r="C62" s="45">
        <v>2000</v>
      </c>
    </row>
    <row r="63" spans="1:3" hidden="1" x14ac:dyDescent="0.2">
      <c r="A63" t="s">
        <v>37</v>
      </c>
      <c r="B63" t="s">
        <v>451</v>
      </c>
      <c r="C63" s="45" t="s">
        <v>287</v>
      </c>
    </row>
    <row r="64" spans="1:3" hidden="1" x14ac:dyDescent="0.2">
      <c r="A64" t="s">
        <v>21</v>
      </c>
      <c r="B64" t="s">
        <v>540</v>
      </c>
      <c r="C64" s="45" t="s">
        <v>287</v>
      </c>
    </row>
    <row r="65" spans="1:3" hidden="1" x14ac:dyDescent="0.2">
      <c r="A65" t="s">
        <v>62</v>
      </c>
      <c r="B65" t="s">
        <v>311</v>
      </c>
      <c r="C65" s="45">
        <v>3160</v>
      </c>
    </row>
    <row r="66" spans="1:3" hidden="1" x14ac:dyDescent="0.2">
      <c r="A66" t="s">
        <v>62</v>
      </c>
      <c r="B66" t="s">
        <v>310</v>
      </c>
      <c r="C66" s="45">
        <v>1580</v>
      </c>
    </row>
    <row r="67" spans="1:3" hidden="1" x14ac:dyDescent="0.2">
      <c r="A67" t="s">
        <v>62</v>
      </c>
      <c r="B67" t="s">
        <v>309</v>
      </c>
      <c r="C67" s="45" t="s">
        <v>287</v>
      </c>
    </row>
    <row r="68" spans="1:3" hidden="1" x14ac:dyDescent="0.2">
      <c r="A68" t="s">
        <v>23</v>
      </c>
      <c r="B68" t="s">
        <v>368</v>
      </c>
      <c r="C68" s="45">
        <v>35000</v>
      </c>
    </row>
    <row r="69" spans="1:3" hidden="1" x14ac:dyDescent="0.2">
      <c r="A69" t="s">
        <v>11</v>
      </c>
      <c r="B69" t="s">
        <v>538</v>
      </c>
      <c r="C69" s="45" t="s">
        <v>287</v>
      </c>
    </row>
    <row r="70" spans="1:3" hidden="1" x14ac:dyDescent="0.2">
      <c r="A70" t="s">
        <v>14</v>
      </c>
      <c r="B70" t="s">
        <v>80</v>
      </c>
      <c r="C70" s="45">
        <v>1000</v>
      </c>
    </row>
    <row r="71" spans="1:3" hidden="1" x14ac:dyDescent="0.2">
      <c r="A71" t="s">
        <v>27</v>
      </c>
      <c r="B71" t="s">
        <v>117</v>
      </c>
      <c r="C71" s="45">
        <v>500</v>
      </c>
    </row>
    <row r="72" spans="1:3" hidden="1" x14ac:dyDescent="0.2">
      <c r="A72" t="s">
        <v>4</v>
      </c>
      <c r="B72" t="s">
        <v>145</v>
      </c>
      <c r="C72" s="45">
        <v>2000</v>
      </c>
    </row>
    <row r="73" spans="1:3" hidden="1" x14ac:dyDescent="0.2">
      <c r="A73" t="s">
        <v>6</v>
      </c>
      <c r="B73" t="s">
        <v>224</v>
      </c>
      <c r="C73" s="45">
        <v>1000</v>
      </c>
    </row>
    <row r="74" spans="1:3" hidden="1" x14ac:dyDescent="0.2">
      <c r="A74" t="s">
        <v>41</v>
      </c>
      <c r="B74" t="s">
        <v>278</v>
      </c>
      <c r="C74" s="45">
        <v>15000</v>
      </c>
    </row>
    <row r="75" spans="1:3" hidden="1" x14ac:dyDescent="0.2">
      <c r="A75" t="s">
        <v>42</v>
      </c>
      <c r="B75" t="s">
        <v>328</v>
      </c>
      <c r="C75" s="45">
        <v>2000</v>
      </c>
    </row>
    <row r="76" spans="1:3" hidden="1" x14ac:dyDescent="0.2">
      <c r="A76" t="s">
        <v>65</v>
      </c>
      <c r="B76" t="s">
        <v>364</v>
      </c>
      <c r="C76" s="45">
        <v>4400</v>
      </c>
    </row>
    <row r="77" spans="1:3" hidden="1" x14ac:dyDescent="0.2">
      <c r="A77" t="s">
        <v>23</v>
      </c>
      <c r="B77" t="s">
        <v>93</v>
      </c>
      <c r="C77" s="45" t="s">
        <v>287</v>
      </c>
    </row>
    <row r="78" spans="1:3" ht="34" hidden="1" x14ac:dyDescent="0.2">
      <c r="A78" t="s">
        <v>57</v>
      </c>
      <c r="B78" s="20" t="s">
        <v>409</v>
      </c>
      <c r="C78" s="45">
        <v>2000</v>
      </c>
    </row>
    <row r="79" spans="1:3" ht="34" hidden="1" x14ac:dyDescent="0.2">
      <c r="A79" t="s">
        <v>57</v>
      </c>
      <c r="B79" s="20" t="s">
        <v>411</v>
      </c>
      <c r="C79" s="45">
        <v>10000</v>
      </c>
    </row>
    <row r="80" spans="1:3" hidden="1" x14ac:dyDescent="0.2">
      <c r="A80" t="s">
        <v>37</v>
      </c>
      <c r="B80" t="s">
        <v>455</v>
      </c>
      <c r="C80" s="45">
        <v>7500</v>
      </c>
    </row>
    <row r="81" spans="1:3" x14ac:dyDescent="0.2">
      <c r="A81" t="s">
        <v>9</v>
      </c>
      <c r="B81" t="s">
        <v>470</v>
      </c>
      <c r="C81" s="45">
        <v>3000</v>
      </c>
    </row>
    <row r="82" spans="1:3" x14ac:dyDescent="0.2">
      <c r="A82" t="s">
        <v>9</v>
      </c>
      <c r="B82" t="s">
        <v>467</v>
      </c>
      <c r="C82" s="45">
        <v>1100</v>
      </c>
    </row>
    <row r="83" spans="1:3" hidden="1" x14ac:dyDescent="0.2">
      <c r="A83" t="s">
        <v>10</v>
      </c>
      <c r="B83" t="s">
        <v>517</v>
      </c>
      <c r="C83" s="45">
        <v>1100</v>
      </c>
    </row>
    <row r="84" spans="1:3" hidden="1" x14ac:dyDescent="0.2">
      <c r="A84" t="s">
        <v>45</v>
      </c>
      <c r="B84" t="s">
        <v>568</v>
      </c>
      <c r="C84" s="45">
        <v>15000</v>
      </c>
    </row>
    <row r="85" spans="1:3" hidden="1" x14ac:dyDescent="0.2">
      <c r="A85" t="s">
        <v>620</v>
      </c>
      <c r="B85" t="s">
        <v>586</v>
      </c>
      <c r="C85" s="45">
        <v>596</v>
      </c>
    </row>
    <row r="86" spans="1:3" ht="34" hidden="1" x14ac:dyDescent="0.2">
      <c r="A86" t="s">
        <v>620</v>
      </c>
      <c r="B86" s="20" t="s">
        <v>587</v>
      </c>
      <c r="C86" s="45">
        <v>1500</v>
      </c>
    </row>
    <row r="87" spans="1:3" hidden="1" x14ac:dyDescent="0.2">
      <c r="A87" t="s">
        <v>14</v>
      </c>
      <c r="B87" t="s">
        <v>86</v>
      </c>
      <c r="C87" s="45">
        <v>3000</v>
      </c>
    </row>
    <row r="88" spans="1:3" hidden="1" x14ac:dyDescent="0.2">
      <c r="A88" t="s">
        <v>16</v>
      </c>
      <c r="B88" t="s">
        <v>162</v>
      </c>
      <c r="C88" s="45">
        <v>8700</v>
      </c>
    </row>
    <row r="89" spans="1:3" ht="34" hidden="1" x14ac:dyDescent="0.2">
      <c r="A89" t="s">
        <v>72</v>
      </c>
      <c r="B89" s="20" t="s">
        <v>202</v>
      </c>
      <c r="C89" s="45">
        <v>8000</v>
      </c>
    </row>
    <row r="90" spans="1:3" hidden="1" x14ac:dyDescent="0.2">
      <c r="A90" t="s">
        <v>6</v>
      </c>
      <c r="B90" t="s">
        <v>227</v>
      </c>
      <c r="C90" s="45">
        <v>3000</v>
      </c>
    </row>
    <row r="91" spans="1:3" hidden="1" x14ac:dyDescent="0.2">
      <c r="A91" t="s">
        <v>6</v>
      </c>
      <c r="B91" t="s">
        <v>229</v>
      </c>
      <c r="C91" s="45">
        <v>6000</v>
      </c>
    </row>
    <row r="92" spans="1:3" hidden="1" x14ac:dyDescent="0.2">
      <c r="A92" t="s">
        <v>61</v>
      </c>
      <c r="B92" t="s">
        <v>251</v>
      </c>
      <c r="C92" s="45">
        <v>41000</v>
      </c>
    </row>
    <row r="93" spans="1:3" hidden="1" x14ac:dyDescent="0.2">
      <c r="A93" t="s">
        <v>61</v>
      </c>
      <c r="B93" t="s">
        <v>260</v>
      </c>
      <c r="C93" s="45" t="s">
        <v>287</v>
      </c>
    </row>
    <row r="94" spans="1:3" hidden="1" x14ac:dyDescent="0.2">
      <c r="A94" t="s">
        <v>61</v>
      </c>
      <c r="B94" t="s">
        <v>249</v>
      </c>
      <c r="C94" s="45">
        <v>7680</v>
      </c>
    </row>
    <row r="95" spans="1:3" hidden="1" x14ac:dyDescent="0.2">
      <c r="A95" t="s">
        <v>50</v>
      </c>
      <c r="B95" t="s">
        <v>359</v>
      </c>
      <c r="C95" s="45">
        <v>7000</v>
      </c>
    </row>
    <row r="96" spans="1:3" hidden="1" x14ac:dyDescent="0.2">
      <c r="A96" t="s">
        <v>23</v>
      </c>
      <c r="B96" t="s">
        <v>371</v>
      </c>
      <c r="C96" s="45">
        <v>200000</v>
      </c>
    </row>
    <row r="97" spans="1:3" hidden="1" x14ac:dyDescent="0.2">
      <c r="A97" t="s">
        <v>47</v>
      </c>
      <c r="B97" t="s">
        <v>402</v>
      </c>
      <c r="C97" s="45">
        <v>6000</v>
      </c>
    </row>
    <row r="98" spans="1:3" hidden="1" x14ac:dyDescent="0.2">
      <c r="A98" t="s">
        <v>31</v>
      </c>
      <c r="B98" t="s">
        <v>462</v>
      </c>
      <c r="C98" s="45">
        <v>6500</v>
      </c>
    </row>
    <row r="99" spans="1:3" x14ac:dyDescent="0.2">
      <c r="A99" t="s">
        <v>9</v>
      </c>
      <c r="B99" t="s">
        <v>482</v>
      </c>
      <c r="C99" s="45">
        <v>2500</v>
      </c>
    </row>
    <row r="100" spans="1:3" hidden="1" x14ac:dyDescent="0.2">
      <c r="A100" t="s">
        <v>34</v>
      </c>
      <c r="B100" t="s">
        <v>542</v>
      </c>
      <c r="C100" s="45">
        <v>4000</v>
      </c>
    </row>
    <row r="101" spans="1:3" hidden="1" x14ac:dyDescent="0.2">
      <c r="A101" t="s">
        <v>14</v>
      </c>
      <c r="B101" t="s">
        <v>84</v>
      </c>
      <c r="C101" s="45">
        <v>2500</v>
      </c>
    </row>
    <row r="102" spans="1:3" hidden="1" x14ac:dyDescent="0.2">
      <c r="A102" t="s">
        <v>15</v>
      </c>
      <c r="B102" t="s">
        <v>98</v>
      </c>
      <c r="C102" s="45">
        <v>19000</v>
      </c>
    </row>
    <row r="103" spans="1:3" hidden="1" x14ac:dyDescent="0.2">
      <c r="A103" t="s">
        <v>27</v>
      </c>
      <c r="B103" t="s">
        <v>116</v>
      </c>
      <c r="C103" s="45">
        <v>700</v>
      </c>
    </row>
    <row r="104" spans="1:3" hidden="1" x14ac:dyDescent="0.2">
      <c r="A104" t="s">
        <v>27</v>
      </c>
      <c r="B104" t="s">
        <v>629</v>
      </c>
      <c r="C104" s="45">
        <v>316.8</v>
      </c>
    </row>
    <row r="105" spans="1:3" hidden="1" x14ac:dyDescent="0.2">
      <c r="A105" t="s">
        <v>39</v>
      </c>
      <c r="B105" t="s">
        <v>140</v>
      </c>
      <c r="C105" s="45">
        <v>25000</v>
      </c>
    </row>
    <row r="106" spans="1:3" ht="34" hidden="1" x14ac:dyDescent="0.2">
      <c r="A106" t="s">
        <v>4</v>
      </c>
      <c r="B106" s="20" t="s">
        <v>142</v>
      </c>
      <c r="C106" s="45">
        <v>30000</v>
      </c>
    </row>
    <row r="107" spans="1:3" hidden="1" x14ac:dyDescent="0.2">
      <c r="A107" t="s">
        <v>16</v>
      </c>
      <c r="B107" t="s">
        <v>158</v>
      </c>
      <c r="C107" s="45">
        <v>1000</v>
      </c>
    </row>
    <row r="108" spans="1:3" hidden="1" x14ac:dyDescent="0.2">
      <c r="A108" t="s">
        <v>54</v>
      </c>
      <c r="B108" t="s">
        <v>175</v>
      </c>
      <c r="C108" s="45">
        <v>12000</v>
      </c>
    </row>
    <row r="109" spans="1:3" hidden="1" x14ac:dyDescent="0.2">
      <c r="A109" t="s">
        <v>54</v>
      </c>
      <c r="B109" t="s">
        <v>174</v>
      </c>
      <c r="C109" s="45">
        <v>7010</v>
      </c>
    </row>
    <row r="110" spans="1:3" hidden="1" x14ac:dyDescent="0.2">
      <c r="A110" t="s">
        <v>54</v>
      </c>
      <c r="B110" t="s">
        <v>172</v>
      </c>
      <c r="C110" s="45">
        <v>300</v>
      </c>
    </row>
    <row r="111" spans="1:3" hidden="1" x14ac:dyDescent="0.2">
      <c r="A111" t="s">
        <v>17</v>
      </c>
      <c r="B111" t="s">
        <v>177</v>
      </c>
      <c r="C111" s="45">
        <v>15000</v>
      </c>
    </row>
    <row r="112" spans="1:3" hidden="1" x14ac:dyDescent="0.2">
      <c r="A112" t="s">
        <v>55</v>
      </c>
      <c r="B112" t="s">
        <v>189</v>
      </c>
      <c r="C112" s="45">
        <v>4486.75</v>
      </c>
    </row>
    <row r="113" spans="1:3" hidden="1" x14ac:dyDescent="0.2">
      <c r="A113" t="s">
        <v>55</v>
      </c>
      <c r="B113" t="s">
        <v>184</v>
      </c>
      <c r="C113" s="45">
        <v>180</v>
      </c>
    </row>
    <row r="114" spans="1:3" hidden="1" x14ac:dyDescent="0.2">
      <c r="A114" t="s">
        <v>60</v>
      </c>
      <c r="B114" t="s">
        <v>194</v>
      </c>
      <c r="C114" s="45">
        <v>20295</v>
      </c>
    </row>
    <row r="115" spans="1:3" ht="34" hidden="1" x14ac:dyDescent="0.2">
      <c r="A115" t="s">
        <v>5</v>
      </c>
      <c r="B115" s="20" t="s">
        <v>211</v>
      </c>
      <c r="C115" s="45">
        <v>7000</v>
      </c>
    </row>
    <row r="116" spans="1:3" hidden="1" x14ac:dyDescent="0.2">
      <c r="A116" t="s">
        <v>6</v>
      </c>
      <c r="B116" t="s">
        <v>230</v>
      </c>
      <c r="C116" s="45">
        <v>6000</v>
      </c>
    </row>
    <row r="117" spans="1:3" hidden="1" x14ac:dyDescent="0.2">
      <c r="A117" t="s">
        <v>6</v>
      </c>
      <c r="B117" t="s">
        <v>232</v>
      </c>
      <c r="C117" s="45">
        <v>7000</v>
      </c>
    </row>
    <row r="118" spans="1:3" hidden="1" x14ac:dyDescent="0.2">
      <c r="A118" t="s">
        <v>61</v>
      </c>
      <c r="B118" t="s">
        <v>248</v>
      </c>
      <c r="C118" s="45">
        <v>6500</v>
      </c>
    </row>
    <row r="119" spans="1:3" hidden="1" x14ac:dyDescent="0.2">
      <c r="A119" t="s">
        <v>61</v>
      </c>
      <c r="B119" t="s">
        <v>247</v>
      </c>
      <c r="C119" s="45">
        <v>5000</v>
      </c>
    </row>
    <row r="120" spans="1:3" hidden="1" x14ac:dyDescent="0.2">
      <c r="A120" t="s">
        <v>7</v>
      </c>
      <c r="B120" t="s">
        <v>270</v>
      </c>
      <c r="C120" s="45">
        <v>10000</v>
      </c>
    </row>
    <row r="121" spans="1:3" hidden="1" x14ac:dyDescent="0.2">
      <c r="A121" t="s">
        <v>7</v>
      </c>
      <c r="B121" t="s">
        <v>267</v>
      </c>
      <c r="C121" s="45">
        <v>5500</v>
      </c>
    </row>
    <row r="122" spans="1:3" hidden="1" x14ac:dyDescent="0.2">
      <c r="A122" t="s">
        <v>7</v>
      </c>
      <c r="B122" t="s">
        <v>262</v>
      </c>
      <c r="C122" s="45">
        <v>2000</v>
      </c>
    </row>
    <row r="123" spans="1:3" ht="34" hidden="1" x14ac:dyDescent="0.2">
      <c r="A123" t="s">
        <v>623</v>
      </c>
      <c r="B123" s="5" t="s">
        <v>344</v>
      </c>
      <c r="C123" s="45">
        <v>9000</v>
      </c>
    </row>
    <row r="124" spans="1:3" hidden="1" x14ac:dyDescent="0.2">
      <c r="A124" t="s">
        <v>7</v>
      </c>
      <c r="B124" t="s">
        <v>263</v>
      </c>
      <c r="C124" s="45">
        <v>2000</v>
      </c>
    </row>
    <row r="125" spans="1:3" hidden="1" x14ac:dyDescent="0.2">
      <c r="A125" t="s">
        <v>41</v>
      </c>
      <c r="B125" t="s">
        <v>279</v>
      </c>
      <c r="C125" s="45">
        <v>120000</v>
      </c>
    </row>
    <row r="126" spans="1:3" ht="51" hidden="1" x14ac:dyDescent="0.2">
      <c r="A126" t="s">
        <v>8</v>
      </c>
      <c r="B126" s="20" t="s">
        <v>294</v>
      </c>
      <c r="C126" s="45">
        <v>11000</v>
      </c>
    </row>
    <row r="127" spans="1:3" hidden="1" x14ac:dyDescent="0.2">
      <c r="A127" t="s">
        <v>8</v>
      </c>
      <c r="B127" t="s">
        <v>295</v>
      </c>
      <c r="C127" s="45">
        <v>12000</v>
      </c>
    </row>
    <row r="128" spans="1:3" hidden="1" x14ac:dyDescent="0.2">
      <c r="A128" t="s">
        <v>42</v>
      </c>
      <c r="B128" t="s">
        <v>329</v>
      </c>
      <c r="C128" s="45">
        <v>3000</v>
      </c>
    </row>
    <row r="129" spans="1:3" hidden="1" x14ac:dyDescent="0.2">
      <c r="A129" t="s">
        <v>50</v>
      </c>
      <c r="B129" t="s">
        <v>358</v>
      </c>
      <c r="C129" s="45">
        <v>5000</v>
      </c>
    </row>
    <row r="130" spans="1:3" hidden="1" x14ac:dyDescent="0.2">
      <c r="A130" t="s">
        <v>23</v>
      </c>
      <c r="B130" t="s">
        <v>372</v>
      </c>
      <c r="C130" s="45" t="s">
        <v>287</v>
      </c>
    </row>
    <row r="131" spans="1:3" hidden="1" x14ac:dyDescent="0.2">
      <c r="A131" t="s">
        <v>43</v>
      </c>
      <c r="B131" t="s">
        <v>399</v>
      </c>
      <c r="C131" s="45">
        <v>64000</v>
      </c>
    </row>
    <row r="132" spans="1:3" hidden="1" x14ac:dyDescent="0.2">
      <c r="A132" t="s">
        <v>57</v>
      </c>
      <c r="B132" t="s">
        <v>418</v>
      </c>
      <c r="C132" s="45">
        <v>10000</v>
      </c>
    </row>
    <row r="133" spans="1:3" hidden="1" x14ac:dyDescent="0.2">
      <c r="A133" t="s">
        <v>57</v>
      </c>
      <c r="B133" t="s">
        <v>417</v>
      </c>
      <c r="C133" s="45">
        <v>6000</v>
      </c>
    </row>
    <row r="134" spans="1:3" hidden="1" x14ac:dyDescent="0.2">
      <c r="A134" t="s">
        <v>57</v>
      </c>
      <c r="B134" t="s">
        <v>416</v>
      </c>
      <c r="C134" s="45">
        <v>1000</v>
      </c>
    </row>
    <row r="135" spans="1:3" ht="34" hidden="1" x14ac:dyDescent="0.2">
      <c r="A135" t="s">
        <v>57</v>
      </c>
      <c r="B135" s="20" t="s">
        <v>414</v>
      </c>
      <c r="C135" s="45">
        <v>200</v>
      </c>
    </row>
    <row r="136" spans="1:3" ht="85" hidden="1" x14ac:dyDescent="0.2">
      <c r="A136" t="s">
        <v>57</v>
      </c>
      <c r="B136" s="20" t="s">
        <v>410</v>
      </c>
      <c r="C136" s="45">
        <v>7700</v>
      </c>
    </row>
    <row r="137" spans="1:3" ht="51" hidden="1" x14ac:dyDescent="0.2">
      <c r="A137" t="s">
        <v>57</v>
      </c>
      <c r="B137" s="20" t="s">
        <v>415</v>
      </c>
      <c r="C137" s="45">
        <v>1000</v>
      </c>
    </row>
    <row r="138" spans="1:3" ht="34" hidden="1" x14ac:dyDescent="0.2">
      <c r="A138" t="s">
        <v>37</v>
      </c>
      <c r="B138" s="20" t="s">
        <v>432</v>
      </c>
      <c r="C138" s="45">
        <v>10000</v>
      </c>
    </row>
    <row r="139" spans="1:3" hidden="1" x14ac:dyDescent="0.2">
      <c r="A139" t="s">
        <v>31</v>
      </c>
      <c r="B139" t="s">
        <v>461</v>
      </c>
      <c r="C139" s="45">
        <v>5000</v>
      </c>
    </row>
    <row r="140" spans="1:3" ht="34" x14ac:dyDescent="0.2">
      <c r="A140" t="s">
        <v>9</v>
      </c>
      <c r="B140" s="20" t="s">
        <v>485</v>
      </c>
      <c r="C140" s="45">
        <v>3000</v>
      </c>
    </row>
    <row r="141" spans="1:3" x14ac:dyDescent="0.2">
      <c r="A141" t="s">
        <v>9</v>
      </c>
      <c r="B141" t="s">
        <v>486</v>
      </c>
      <c r="C141" s="45">
        <v>5000</v>
      </c>
    </row>
    <row r="142" spans="1:3" x14ac:dyDescent="0.2">
      <c r="A142" t="s">
        <v>9</v>
      </c>
      <c r="B142" t="s">
        <v>483</v>
      </c>
      <c r="C142" s="45">
        <v>2500</v>
      </c>
    </row>
    <row r="143" spans="1:3" x14ac:dyDescent="0.2">
      <c r="A143" t="s">
        <v>9</v>
      </c>
      <c r="B143" t="s">
        <v>484</v>
      </c>
      <c r="C143" s="45">
        <v>2500</v>
      </c>
    </row>
    <row r="144" spans="1:3" x14ac:dyDescent="0.2">
      <c r="A144" t="s">
        <v>9</v>
      </c>
      <c r="B144" t="s">
        <v>481</v>
      </c>
      <c r="C144" s="45">
        <v>250</v>
      </c>
    </row>
    <row r="145" spans="1:3" hidden="1" x14ac:dyDescent="0.2">
      <c r="A145" t="s">
        <v>33</v>
      </c>
      <c r="B145" t="s">
        <v>493</v>
      </c>
      <c r="C145" s="45">
        <v>2500</v>
      </c>
    </row>
    <row r="146" spans="1:3" hidden="1" x14ac:dyDescent="0.2">
      <c r="A146" t="s">
        <v>58</v>
      </c>
      <c r="B146" t="s">
        <v>506</v>
      </c>
      <c r="C146" s="45">
        <v>431.8</v>
      </c>
    </row>
    <row r="147" spans="1:3" hidden="1" x14ac:dyDescent="0.2">
      <c r="A147" t="s">
        <v>51</v>
      </c>
      <c r="B147" t="s">
        <v>515</v>
      </c>
      <c r="C147" s="45">
        <v>1000</v>
      </c>
    </row>
    <row r="148" spans="1:3" hidden="1" x14ac:dyDescent="0.2">
      <c r="A148" t="s">
        <v>10</v>
      </c>
      <c r="B148" t="s">
        <v>532</v>
      </c>
      <c r="C148" s="45">
        <v>10000</v>
      </c>
    </row>
    <row r="149" spans="1:3" hidden="1" x14ac:dyDescent="0.2">
      <c r="A149" t="s">
        <v>10</v>
      </c>
      <c r="B149" t="s">
        <v>518</v>
      </c>
      <c r="C149" s="45">
        <v>1200</v>
      </c>
    </row>
    <row r="150" spans="1:3" hidden="1" x14ac:dyDescent="0.2">
      <c r="A150" t="s">
        <v>10</v>
      </c>
      <c r="B150" t="s">
        <v>525</v>
      </c>
      <c r="C150" s="45">
        <v>3450</v>
      </c>
    </row>
    <row r="151" spans="1:3" hidden="1" x14ac:dyDescent="0.2">
      <c r="A151" t="s">
        <v>10</v>
      </c>
      <c r="B151" t="s">
        <v>527</v>
      </c>
      <c r="C151" s="45">
        <v>4800</v>
      </c>
    </row>
    <row r="152" spans="1:3" hidden="1" x14ac:dyDescent="0.2">
      <c r="A152" t="s">
        <v>10</v>
      </c>
      <c r="B152" t="s">
        <v>519</v>
      </c>
      <c r="C152" s="45">
        <v>1200</v>
      </c>
    </row>
    <row r="153" spans="1:3" hidden="1" x14ac:dyDescent="0.2">
      <c r="A153" t="s">
        <v>10</v>
      </c>
      <c r="B153" t="s">
        <v>523</v>
      </c>
      <c r="C153" s="45">
        <v>3000</v>
      </c>
    </row>
    <row r="154" spans="1:3" hidden="1" x14ac:dyDescent="0.2">
      <c r="A154" t="s">
        <v>21</v>
      </c>
      <c r="B154" t="s">
        <v>541</v>
      </c>
      <c r="C154" s="45" t="s">
        <v>287</v>
      </c>
    </row>
    <row r="155" spans="1:3" hidden="1" x14ac:dyDescent="0.2">
      <c r="A155" t="s">
        <v>34</v>
      </c>
      <c r="B155" t="s">
        <v>543</v>
      </c>
      <c r="C155" s="45">
        <v>4000</v>
      </c>
    </row>
    <row r="156" spans="1:3" hidden="1" x14ac:dyDescent="0.2">
      <c r="A156" t="s">
        <v>70</v>
      </c>
      <c r="B156" t="s">
        <v>573</v>
      </c>
      <c r="C156" s="45">
        <v>200</v>
      </c>
    </row>
    <row r="157" spans="1:3" hidden="1" x14ac:dyDescent="0.2">
      <c r="A157" t="s">
        <v>70</v>
      </c>
      <c r="B157" t="s">
        <v>574</v>
      </c>
      <c r="C157" s="45">
        <v>2000</v>
      </c>
    </row>
    <row r="158" spans="1:3" hidden="1" x14ac:dyDescent="0.2">
      <c r="A158" t="s">
        <v>620</v>
      </c>
      <c r="B158" t="s">
        <v>601</v>
      </c>
      <c r="C158" s="45">
        <v>20000</v>
      </c>
    </row>
    <row r="159" spans="1:3" hidden="1" x14ac:dyDescent="0.2">
      <c r="A159" t="s">
        <v>620</v>
      </c>
      <c r="B159" t="s">
        <v>602</v>
      </c>
      <c r="C159" s="45">
        <v>499</v>
      </c>
    </row>
    <row r="160" spans="1:3" hidden="1" x14ac:dyDescent="0.2">
      <c r="A160" t="s">
        <v>620</v>
      </c>
      <c r="B160" t="s">
        <v>599</v>
      </c>
      <c r="C160" s="45">
        <v>3000</v>
      </c>
    </row>
    <row r="161" spans="1:3" hidden="1" x14ac:dyDescent="0.2">
      <c r="A161" t="s">
        <v>620</v>
      </c>
      <c r="B161" t="s">
        <v>597</v>
      </c>
      <c r="C161" s="45">
        <v>1700</v>
      </c>
    </row>
    <row r="162" spans="1:3" hidden="1" x14ac:dyDescent="0.2">
      <c r="A162" t="s">
        <v>620</v>
      </c>
      <c r="B162" t="s">
        <v>600</v>
      </c>
      <c r="C162" s="45">
        <v>3500</v>
      </c>
    </row>
    <row r="163" spans="1:3" ht="34" hidden="1" x14ac:dyDescent="0.2">
      <c r="A163" t="s">
        <v>620</v>
      </c>
      <c r="B163" s="20" t="s">
        <v>598</v>
      </c>
      <c r="C163" s="45">
        <v>2500</v>
      </c>
    </row>
    <row r="164" spans="1:3" hidden="1" x14ac:dyDescent="0.2">
      <c r="A164" t="s">
        <v>620</v>
      </c>
      <c r="B164" t="s">
        <v>596</v>
      </c>
      <c r="C164" s="45">
        <v>1244</v>
      </c>
    </row>
    <row r="165" spans="1:3" hidden="1" x14ac:dyDescent="0.2">
      <c r="A165" t="s">
        <v>620</v>
      </c>
      <c r="B165" t="s">
        <v>595</v>
      </c>
      <c r="C165" s="45">
        <v>400</v>
      </c>
    </row>
    <row r="166" spans="1:3" hidden="1" x14ac:dyDescent="0.2">
      <c r="A166" t="s">
        <v>16</v>
      </c>
      <c r="B166" t="s">
        <v>165</v>
      </c>
      <c r="C166" s="45">
        <v>250000</v>
      </c>
    </row>
    <row r="167" spans="1:3" ht="34" hidden="1" x14ac:dyDescent="0.2">
      <c r="A167" t="s">
        <v>17</v>
      </c>
      <c r="B167" s="20" t="s">
        <v>178</v>
      </c>
      <c r="C167" s="45">
        <v>246046</v>
      </c>
    </row>
    <row r="168" spans="1:3" hidden="1" x14ac:dyDescent="0.2">
      <c r="A168" t="s">
        <v>55</v>
      </c>
      <c r="B168" t="s">
        <v>192</v>
      </c>
      <c r="C168" s="45">
        <v>0</v>
      </c>
    </row>
    <row r="169" spans="1:3" hidden="1" x14ac:dyDescent="0.2">
      <c r="A169" t="s">
        <v>72</v>
      </c>
      <c r="B169" t="s">
        <v>197</v>
      </c>
      <c r="C169" s="45">
        <v>100000</v>
      </c>
    </row>
    <row r="170" spans="1:3" hidden="1" x14ac:dyDescent="0.2">
      <c r="A170" t="s">
        <v>5</v>
      </c>
      <c r="B170" t="s">
        <v>213</v>
      </c>
      <c r="C170" s="45">
        <v>35000</v>
      </c>
    </row>
    <row r="171" spans="1:3" hidden="1" x14ac:dyDescent="0.2">
      <c r="A171" t="s">
        <v>5</v>
      </c>
      <c r="B171" t="s">
        <v>208</v>
      </c>
      <c r="C171" s="45">
        <v>2500</v>
      </c>
    </row>
    <row r="172" spans="1:3" hidden="1" x14ac:dyDescent="0.2">
      <c r="A172" t="s">
        <v>5</v>
      </c>
      <c r="B172" t="s">
        <v>206</v>
      </c>
      <c r="C172" s="45">
        <v>250</v>
      </c>
    </row>
    <row r="173" spans="1:3" hidden="1" x14ac:dyDescent="0.2">
      <c r="A173" t="s">
        <v>6</v>
      </c>
      <c r="B173" t="s">
        <v>242</v>
      </c>
      <c r="C173" s="45" t="s">
        <v>287</v>
      </c>
    </row>
    <row r="174" spans="1:3" hidden="1" x14ac:dyDescent="0.2">
      <c r="A174" t="s">
        <v>7</v>
      </c>
      <c r="B174" t="s">
        <v>269</v>
      </c>
      <c r="C174" s="45">
        <v>7848</v>
      </c>
    </row>
    <row r="175" spans="1:3" ht="34" hidden="1" x14ac:dyDescent="0.2">
      <c r="A175" t="s">
        <v>8</v>
      </c>
      <c r="B175" s="20" t="s">
        <v>303</v>
      </c>
      <c r="C175" s="45">
        <v>147000</v>
      </c>
    </row>
    <row r="176" spans="1:3" hidden="1" x14ac:dyDescent="0.2">
      <c r="A176" t="s">
        <v>23</v>
      </c>
      <c r="B176" t="s">
        <v>370</v>
      </c>
      <c r="C176" s="45">
        <v>300000</v>
      </c>
    </row>
    <row r="177" spans="1:3" hidden="1" x14ac:dyDescent="0.2">
      <c r="A177" t="s">
        <v>31</v>
      </c>
      <c r="B177" t="s">
        <v>464</v>
      </c>
      <c r="C177" s="45">
        <v>9000</v>
      </c>
    </row>
    <row r="178" spans="1:3" x14ac:dyDescent="0.2">
      <c r="A178" t="s">
        <v>9</v>
      </c>
      <c r="B178" t="s">
        <v>472</v>
      </c>
      <c r="C178" s="45">
        <v>6500</v>
      </c>
    </row>
    <row r="179" spans="1:3" x14ac:dyDescent="0.2">
      <c r="A179" t="s">
        <v>9</v>
      </c>
      <c r="B179" t="s">
        <v>474</v>
      </c>
      <c r="C179" s="45">
        <v>15000</v>
      </c>
    </row>
    <row r="180" spans="1:3" x14ac:dyDescent="0.2">
      <c r="A180" t="s">
        <v>9</v>
      </c>
      <c r="B180" t="s">
        <v>475</v>
      </c>
      <c r="C180" s="45">
        <v>18000</v>
      </c>
    </row>
    <row r="181" spans="1:3" ht="51" hidden="1" x14ac:dyDescent="0.2">
      <c r="A181" t="s">
        <v>33</v>
      </c>
      <c r="B181" s="20" t="s">
        <v>496</v>
      </c>
      <c r="C181" s="45">
        <v>25000</v>
      </c>
    </row>
    <row r="182" spans="1:3" hidden="1" x14ac:dyDescent="0.2">
      <c r="A182" t="s">
        <v>10</v>
      </c>
      <c r="B182" t="s">
        <v>529</v>
      </c>
      <c r="C182" s="45">
        <v>6540</v>
      </c>
    </row>
    <row r="183" spans="1:3" hidden="1" x14ac:dyDescent="0.2">
      <c r="A183" t="s">
        <v>34</v>
      </c>
      <c r="B183" t="s">
        <v>546</v>
      </c>
      <c r="C183" s="45">
        <v>20000</v>
      </c>
    </row>
    <row r="184" spans="1:3" hidden="1" x14ac:dyDescent="0.2">
      <c r="A184" t="s">
        <v>35</v>
      </c>
      <c r="B184" t="s">
        <v>557</v>
      </c>
      <c r="C184" s="45">
        <v>50000</v>
      </c>
    </row>
    <row r="185" spans="1:3" ht="34" hidden="1" x14ac:dyDescent="0.2">
      <c r="A185" t="s">
        <v>620</v>
      </c>
      <c r="B185" s="20" t="s">
        <v>590</v>
      </c>
      <c r="C185" s="45">
        <v>12540</v>
      </c>
    </row>
    <row r="186" spans="1:3" hidden="1" x14ac:dyDescent="0.2">
      <c r="A186" t="s">
        <v>16</v>
      </c>
      <c r="B186" t="s">
        <v>163</v>
      </c>
      <c r="C186" s="45">
        <v>50000</v>
      </c>
    </row>
    <row r="187" spans="1:3" hidden="1" x14ac:dyDescent="0.2">
      <c r="A187" t="s">
        <v>16</v>
      </c>
      <c r="B187" t="s">
        <v>160</v>
      </c>
      <c r="C187" s="45">
        <v>7000</v>
      </c>
    </row>
    <row r="188" spans="1:3" ht="68" hidden="1" x14ac:dyDescent="0.2">
      <c r="A188" t="s">
        <v>17</v>
      </c>
      <c r="B188" s="20" t="s">
        <v>176</v>
      </c>
      <c r="C188" s="45">
        <v>6000</v>
      </c>
    </row>
    <row r="189" spans="1:3" hidden="1" x14ac:dyDescent="0.2">
      <c r="A189" t="s">
        <v>5</v>
      </c>
      <c r="B189" t="s">
        <v>210</v>
      </c>
      <c r="C189" s="45">
        <v>3000</v>
      </c>
    </row>
    <row r="190" spans="1:3" hidden="1" x14ac:dyDescent="0.2">
      <c r="A190" t="s">
        <v>5</v>
      </c>
      <c r="B190" t="s">
        <v>212</v>
      </c>
      <c r="C190" s="45">
        <v>7000</v>
      </c>
    </row>
    <row r="191" spans="1:3" hidden="1" x14ac:dyDescent="0.2">
      <c r="A191" t="s">
        <v>5</v>
      </c>
      <c r="B191" t="s">
        <v>205</v>
      </c>
      <c r="C191" s="45">
        <v>150</v>
      </c>
    </row>
    <row r="192" spans="1:3" hidden="1" x14ac:dyDescent="0.2">
      <c r="A192" t="s">
        <v>6</v>
      </c>
      <c r="B192" t="s">
        <v>233</v>
      </c>
      <c r="C192" s="45">
        <v>8000</v>
      </c>
    </row>
    <row r="193" spans="1:3" hidden="1" x14ac:dyDescent="0.2">
      <c r="A193" t="s">
        <v>7</v>
      </c>
      <c r="B193" t="s">
        <v>271</v>
      </c>
      <c r="C193" s="45">
        <v>12000</v>
      </c>
    </row>
    <row r="194" spans="1:3" hidden="1" x14ac:dyDescent="0.2">
      <c r="A194" t="s">
        <v>7</v>
      </c>
      <c r="B194" t="s">
        <v>268</v>
      </c>
      <c r="C194" s="45">
        <v>7500</v>
      </c>
    </row>
    <row r="195" spans="1:3" hidden="1" x14ac:dyDescent="0.2">
      <c r="A195" t="s">
        <v>7</v>
      </c>
      <c r="B195" t="s">
        <v>265</v>
      </c>
      <c r="C195" s="45">
        <v>3000</v>
      </c>
    </row>
    <row r="196" spans="1:3" hidden="1" x14ac:dyDescent="0.2">
      <c r="A196" t="s">
        <v>8</v>
      </c>
      <c r="B196" t="s">
        <v>296</v>
      </c>
      <c r="C196" s="45">
        <v>75000</v>
      </c>
    </row>
    <row r="197" spans="1:3" ht="34" hidden="1" x14ac:dyDescent="0.2">
      <c r="A197" t="s">
        <v>8</v>
      </c>
      <c r="B197" s="20" t="s">
        <v>305</v>
      </c>
      <c r="C197" s="45">
        <v>8000</v>
      </c>
    </row>
    <row r="198" spans="1:3" hidden="1" x14ac:dyDescent="0.2">
      <c r="A198" t="s">
        <v>25</v>
      </c>
      <c r="B198" t="s">
        <v>343</v>
      </c>
      <c r="C198" s="45">
        <v>30000</v>
      </c>
    </row>
    <row r="199" spans="1:3" hidden="1" x14ac:dyDescent="0.2">
      <c r="A199" t="s">
        <v>23</v>
      </c>
      <c r="B199" t="s">
        <v>367</v>
      </c>
      <c r="C199" s="45">
        <v>20000</v>
      </c>
    </row>
    <row r="200" spans="1:3" ht="255" hidden="1" x14ac:dyDescent="0.2">
      <c r="A200" t="s">
        <v>31</v>
      </c>
      <c r="B200" s="20" t="s">
        <v>459</v>
      </c>
      <c r="C200" s="45">
        <v>1900</v>
      </c>
    </row>
    <row r="201" spans="1:3" ht="85" hidden="1" x14ac:dyDescent="0.2">
      <c r="A201" t="s">
        <v>31</v>
      </c>
      <c r="B201" s="20" t="s">
        <v>465</v>
      </c>
      <c r="C201" s="45">
        <v>10000</v>
      </c>
    </row>
    <row r="202" spans="1:3" ht="170" x14ac:dyDescent="0.2">
      <c r="A202" t="s">
        <v>9</v>
      </c>
      <c r="B202" s="20" t="s">
        <v>476</v>
      </c>
      <c r="C202" s="45">
        <v>3300</v>
      </c>
    </row>
    <row r="203" spans="1:3" x14ac:dyDescent="0.2">
      <c r="A203" t="s">
        <v>9</v>
      </c>
      <c r="B203" t="s">
        <v>471</v>
      </c>
      <c r="C203" s="45">
        <v>3300</v>
      </c>
    </row>
    <row r="204" spans="1:3" x14ac:dyDescent="0.2">
      <c r="A204" t="s">
        <v>9</v>
      </c>
      <c r="B204" t="s">
        <v>466</v>
      </c>
      <c r="C204" s="45">
        <v>350</v>
      </c>
    </row>
    <row r="205" spans="1:3" x14ac:dyDescent="0.2">
      <c r="A205" t="s">
        <v>9</v>
      </c>
      <c r="B205" t="s">
        <v>469</v>
      </c>
      <c r="C205" s="45">
        <v>2500</v>
      </c>
    </row>
    <row r="206" spans="1:3" hidden="1" x14ac:dyDescent="0.2">
      <c r="A206" t="s">
        <v>33</v>
      </c>
      <c r="B206" t="s">
        <v>495</v>
      </c>
      <c r="C206" s="45">
        <v>25000</v>
      </c>
    </row>
    <row r="207" spans="1:3" hidden="1" x14ac:dyDescent="0.2">
      <c r="A207" t="s">
        <v>10</v>
      </c>
      <c r="B207" t="s">
        <v>528</v>
      </c>
      <c r="C207" s="45">
        <v>5000</v>
      </c>
    </row>
    <row r="208" spans="1:3" hidden="1" x14ac:dyDescent="0.2">
      <c r="A208" t="s">
        <v>10</v>
      </c>
      <c r="B208" t="s">
        <v>520</v>
      </c>
      <c r="C208" s="45">
        <v>1500</v>
      </c>
    </row>
    <row r="209" spans="1:3" hidden="1" x14ac:dyDescent="0.2">
      <c r="A209" t="s">
        <v>10</v>
      </c>
      <c r="B209" t="s">
        <v>524</v>
      </c>
      <c r="C209" s="45">
        <v>3000</v>
      </c>
    </row>
    <row r="210" spans="1:3" hidden="1" x14ac:dyDescent="0.2">
      <c r="A210" t="s">
        <v>10</v>
      </c>
      <c r="B210" t="s">
        <v>530</v>
      </c>
      <c r="C210" s="45">
        <v>7038</v>
      </c>
    </row>
    <row r="211" spans="1:3" hidden="1" x14ac:dyDescent="0.2">
      <c r="A211" t="s">
        <v>10</v>
      </c>
      <c r="B211" t="s">
        <v>531</v>
      </c>
      <c r="C211" s="45">
        <v>7300</v>
      </c>
    </row>
    <row r="212" spans="1:3" hidden="1" x14ac:dyDescent="0.2">
      <c r="A212" t="s">
        <v>10</v>
      </c>
      <c r="B212" t="s">
        <v>521</v>
      </c>
      <c r="C212" s="45">
        <v>2000</v>
      </c>
    </row>
    <row r="213" spans="1:3" ht="187" hidden="1" x14ac:dyDescent="0.2">
      <c r="A213" t="s">
        <v>67</v>
      </c>
      <c r="B213" s="20" t="s">
        <v>539</v>
      </c>
      <c r="C213" s="45">
        <v>100000</v>
      </c>
    </row>
    <row r="214" spans="1:3" hidden="1" x14ac:dyDescent="0.2">
      <c r="A214" t="s">
        <v>34</v>
      </c>
      <c r="B214" t="s">
        <v>544</v>
      </c>
      <c r="C214" s="45">
        <v>5000</v>
      </c>
    </row>
    <row r="215" spans="1:3" hidden="1" x14ac:dyDescent="0.2">
      <c r="A215" t="s">
        <v>35</v>
      </c>
      <c r="B215" t="s">
        <v>630</v>
      </c>
      <c r="C215" s="45">
        <v>12000</v>
      </c>
    </row>
    <row r="216" spans="1:3" hidden="1" x14ac:dyDescent="0.2">
      <c r="A216" t="s">
        <v>620</v>
      </c>
      <c r="B216" t="s">
        <v>589</v>
      </c>
      <c r="C216" s="45">
        <v>5000</v>
      </c>
    </row>
    <row r="217" spans="1:3" ht="51" hidden="1" x14ac:dyDescent="0.2">
      <c r="A217" t="s">
        <v>620</v>
      </c>
      <c r="B217" s="20" t="s">
        <v>588</v>
      </c>
      <c r="C217" s="45">
        <v>2000</v>
      </c>
    </row>
    <row r="218" spans="1:3" ht="85" hidden="1" x14ac:dyDescent="0.2">
      <c r="A218" s="10" t="s">
        <v>15</v>
      </c>
      <c r="B218" s="10" t="s">
        <v>109</v>
      </c>
      <c r="C218" s="45">
        <v>28000</v>
      </c>
    </row>
    <row r="219" spans="1:3" ht="51" hidden="1" x14ac:dyDescent="0.2">
      <c r="A219" s="5" t="s">
        <v>39</v>
      </c>
      <c r="B219" s="5" t="s">
        <v>139</v>
      </c>
      <c r="C219" s="45">
        <v>4500</v>
      </c>
    </row>
    <row r="220" spans="1:3" ht="17" hidden="1" x14ac:dyDescent="0.2">
      <c r="A220" s="5" t="s">
        <v>16</v>
      </c>
      <c r="B220" s="5" t="s">
        <v>159</v>
      </c>
      <c r="C220" s="45">
        <v>6000</v>
      </c>
    </row>
    <row r="221" spans="1:3" ht="170" hidden="1" x14ac:dyDescent="0.2">
      <c r="A221" s="5" t="s">
        <v>17</v>
      </c>
      <c r="B221" s="5" t="s">
        <v>181</v>
      </c>
      <c r="C221" s="45">
        <v>17000</v>
      </c>
    </row>
    <row r="222" spans="1:3" ht="85" hidden="1" x14ac:dyDescent="0.2">
      <c r="A222" s="5" t="s">
        <v>6</v>
      </c>
      <c r="B222" s="5" t="s">
        <v>226</v>
      </c>
      <c r="C222" s="45">
        <v>2000</v>
      </c>
    </row>
    <row r="223" spans="1:3" ht="153" hidden="1" x14ac:dyDescent="0.2">
      <c r="A223" s="5" t="s">
        <v>6</v>
      </c>
      <c r="B223" s="5" t="s">
        <v>225</v>
      </c>
      <c r="C223" s="45">
        <v>1000</v>
      </c>
    </row>
    <row r="224" spans="1:3" ht="204" hidden="1" x14ac:dyDescent="0.2">
      <c r="A224" t="s">
        <v>43</v>
      </c>
      <c r="B224" s="5" t="s">
        <v>380</v>
      </c>
      <c r="C224" s="45">
        <v>7500</v>
      </c>
    </row>
    <row r="225" spans="1:3" ht="255" hidden="1" x14ac:dyDescent="0.2">
      <c r="A225" t="s">
        <v>43</v>
      </c>
      <c r="B225" s="5" t="s">
        <v>381</v>
      </c>
      <c r="C225" s="45">
        <v>10000</v>
      </c>
    </row>
    <row r="226" spans="1:3" ht="119" x14ac:dyDescent="0.2">
      <c r="A226" t="s">
        <v>9</v>
      </c>
      <c r="B226" s="5" t="s">
        <v>473</v>
      </c>
      <c r="C226" s="45">
        <v>14000</v>
      </c>
    </row>
    <row r="227" spans="1:3" ht="119" hidden="1" x14ac:dyDescent="0.2">
      <c r="A227" s="5" t="s">
        <v>33</v>
      </c>
      <c r="B227" s="5" t="s">
        <v>492</v>
      </c>
      <c r="C227" s="45">
        <v>1000</v>
      </c>
    </row>
    <row r="228" spans="1:3" ht="272" hidden="1" x14ac:dyDescent="0.2">
      <c r="A228" t="s">
        <v>66</v>
      </c>
      <c r="B228" s="5" t="s">
        <v>512</v>
      </c>
      <c r="C228" s="45">
        <v>400000</v>
      </c>
    </row>
    <row r="229" spans="1:3" ht="85" hidden="1" x14ac:dyDescent="0.2">
      <c r="A229" t="s">
        <v>620</v>
      </c>
      <c r="B229" s="5" t="s">
        <v>583</v>
      </c>
      <c r="C229" s="45" t="s">
        <v>631</v>
      </c>
    </row>
    <row r="230" spans="1:3" ht="17" hidden="1" x14ac:dyDescent="0.2">
      <c r="A230" s="5" t="s">
        <v>14</v>
      </c>
      <c r="B230" s="5" t="s">
        <v>88</v>
      </c>
      <c r="C230" s="45">
        <v>30000</v>
      </c>
    </row>
    <row r="231" spans="1:3" ht="17" hidden="1" x14ac:dyDescent="0.2">
      <c r="A231" s="5" t="s">
        <v>15</v>
      </c>
      <c r="B231" s="5" t="s">
        <v>99</v>
      </c>
      <c r="C231" s="45">
        <v>150000</v>
      </c>
    </row>
    <row r="232" spans="1:3" ht="17" hidden="1" x14ac:dyDescent="0.2">
      <c r="A232" s="5" t="s">
        <v>27</v>
      </c>
      <c r="B232" s="5" t="s">
        <v>112</v>
      </c>
      <c r="C232" s="45">
        <v>5400</v>
      </c>
    </row>
    <row r="233" spans="1:3" ht="17" hidden="1" x14ac:dyDescent="0.2">
      <c r="A233" t="s">
        <v>27</v>
      </c>
      <c r="B233" s="5" t="s">
        <v>134</v>
      </c>
      <c r="C233" s="45">
        <v>0</v>
      </c>
    </row>
    <row r="234" spans="1:3" ht="17" hidden="1" x14ac:dyDescent="0.2">
      <c r="A234" s="5" t="s">
        <v>39</v>
      </c>
      <c r="B234" s="5" t="s">
        <v>141</v>
      </c>
      <c r="C234" s="45">
        <v>40000</v>
      </c>
    </row>
    <row r="235" spans="1:3" ht="17" hidden="1" x14ac:dyDescent="0.2">
      <c r="A235" t="s">
        <v>4</v>
      </c>
      <c r="B235" s="5" t="s">
        <v>153</v>
      </c>
      <c r="C235" s="45">
        <v>0</v>
      </c>
    </row>
    <row r="236" spans="1:3" ht="34" hidden="1" x14ac:dyDescent="0.2">
      <c r="A236" s="5" t="s">
        <v>16</v>
      </c>
      <c r="B236" s="5" t="s">
        <v>167</v>
      </c>
      <c r="C236" s="45">
        <v>100000</v>
      </c>
    </row>
    <row r="237" spans="1:3" ht="34" hidden="1" x14ac:dyDescent="0.2">
      <c r="A237" s="5" t="s">
        <v>17</v>
      </c>
      <c r="B237" s="5" t="s">
        <v>179</v>
      </c>
      <c r="C237" s="45" t="s">
        <v>180</v>
      </c>
    </row>
    <row r="238" spans="1:3" ht="34" hidden="1" x14ac:dyDescent="0.2">
      <c r="A238" t="s">
        <v>72</v>
      </c>
      <c r="B238" s="5" t="s">
        <v>196</v>
      </c>
      <c r="C238" s="45">
        <v>76000</v>
      </c>
    </row>
    <row r="239" spans="1:3" ht="17" hidden="1" x14ac:dyDescent="0.2">
      <c r="A239" s="5" t="s">
        <v>6</v>
      </c>
      <c r="B239" s="5" t="s">
        <v>236</v>
      </c>
      <c r="C239" s="45">
        <v>100000</v>
      </c>
    </row>
    <row r="240" spans="1:3" ht="17" hidden="1" x14ac:dyDescent="0.2">
      <c r="A240" s="5" t="s">
        <v>61</v>
      </c>
      <c r="B240" s="5" t="s">
        <v>253</v>
      </c>
      <c r="C240" s="45">
        <v>69452</v>
      </c>
    </row>
    <row r="241" spans="1:3" ht="17" hidden="1" x14ac:dyDescent="0.2">
      <c r="A241" s="5" t="s">
        <v>61</v>
      </c>
      <c r="B241" s="5" t="s">
        <v>261</v>
      </c>
      <c r="C241" s="45">
        <v>0</v>
      </c>
    </row>
    <row r="242" spans="1:3" ht="17" hidden="1" x14ac:dyDescent="0.2">
      <c r="A242" s="5" t="s">
        <v>61</v>
      </c>
      <c r="B242" s="5" t="s">
        <v>256</v>
      </c>
      <c r="C242" s="45">
        <v>10000</v>
      </c>
    </row>
    <row r="243" spans="1:3" ht="17" hidden="1" x14ac:dyDescent="0.2">
      <c r="A243" s="5" t="s">
        <v>61</v>
      </c>
      <c r="B243" s="5" t="s">
        <v>258</v>
      </c>
      <c r="C243" s="45">
        <v>16760</v>
      </c>
    </row>
    <row r="244" spans="1:3" ht="17" hidden="1" x14ac:dyDescent="0.2">
      <c r="A244" s="5" t="s">
        <v>61</v>
      </c>
      <c r="B244" s="5" t="s">
        <v>252</v>
      </c>
      <c r="C244" s="45">
        <v>42000</v>
      </c>
    </row>
    <row r="245" spans="1:3" ht="34" hidden="1" x14ac:dyDescent="0.2">
      <c r="A245" s="5" t="s">
        <v>7</v>
      </c>
      <c r="B245" s="5" t="s">
        <v>272</v>
      </c>
      <c r="C245" s="45">
        <v>80000</v>
      </c>
    </row>
    <row r="246" spans="1:3" ht="34" hidden="1" x14ac:dyDescent="0.2">
      <c r="A246" s="5" t="s">
        <v>41</v>
      </c>
      <c r="B246" s="5" t="s">
        <v>288</v>
      </c>
      <c r="C246" s="45">
        <v>0</v>
      </c>
    </row>
    <row r="247" spans="1:3" ht="17" hidden="1" x14ac:dyDescent="0.2">
      <c r="A247" s="5" t="s">
        <v>41</v>
      </c>
      <c r="B247" s="5" t="s">
        <v>289</v>
      </c>
      <c r="C247" s="45">
        <v>0</v>
      </c>
    </row>
    <row r="248" spans="1:3" ht="17" hidden="1" x14ac:dyDescent="0.2">
      <c r="A248" s="9" t="s">
        <v>8</v>
      </c>
      <c r="B248" s="5" t="s">
        <v>297</v>
      </c>
      <c r="C248" s="45">
        <v>110000</v>
      </c>
    </row>
    <row r="249" spans="1:3" ht="17" hidden="1" x14ac:dyDescent="0.2">
      <c r="A249" s="5" t="s">
        <v>62</v>
      </c>
      <c r="B249" s="5" t="s">
        <v>312</v>
      </c>
      <c r="C249" s="45">
        <v>99000</v>
      </c>
    </row>
    <row r="250" spans="1:3" ht="17" hidden="1" x14ac:dyDescent="0.2">
      <c r="A250" s="5" t="s">
        <v>42</v>
      </c>
      <c r="B250" s="5" t="s">
        <v>321</v>
      </c>
      <c r="C250" s="45">
        <v>90000</v>
      </c>
    </row>
    <row r="251" spans="1:3" ht="17" hidden="1" x14ac:dyDescent="0.2">
      <c r="A251" s="5" t="s">
        <v>63</v>
      </c>
      <c r="B251" s="5" t="s">
        <v>331</v>
      </c>
      <c r="C251" s="45">
        <v>0</v>
      </c>
    </row>
    <row r="252" spans="1:3" ht="51" hidden="1" x14ac:dyDescent="0.2">
      <c r="A252" s="5" t="s">
        <v>64</v>
      </c>
      <c r="B252" s="5" t="s">
        <v>339</v>
      </c>
      <c r="C252" s="45">
        <v>50000</v>
      </c>
    </row>
    <row r="253" spans="1:3" ht="17" hidden="1" x14ac:dyDescent="0.2">
      <c r="A253" s="5" t="s">
        <v>19</v>
      </c>
      <c r="B253" s="5" t="s">
        <v>347</v>
      </c>
      <c r="C253" s="45">
        <v>100000</v>
      </c>
    </row>
    <row r="254" spans="1:3" ht="17" hidden="1" x14ac:dyDescent="0.2">
      <c r="A254" s="5" t="s">
        <v>50</v>
      </c>
      <c r="B254" s="5" t="s">
        <v>363</v>
      </c>
      <c r="C254" s="45">
        <v>0</v>
      </c>
    </row>
    <row r="255" spans="1:3" ht="34" hidden="1" x14ac:dyDescent="0.2">
      <c r="A255" s="5" t="s">
        <v>23</v>
      </c>
      <c r="B255" s="5" t="s">
        <v>369</v>
      </c>
      <c r="C255" s="45">
        <v>200000</v>
      </c>
    </row>
    <row r="256" spans="1:3" ht="17" hidden="1" x14ac:dyDescent="0.2">
      <c r="A256" t="s">
        <v>43</v>
      </c>
      <c r="B256" s="5" t="s">
        <v>385</v>
      </c>
      <c r="C256" s="45">
        <v>39150</v>
      </c>
    </row>
    <row r="257" spans="1:3" ht="17" hidden="1" x14ac:dyDescent="0.2">
      <c r="A257" t="s">
        <v>43</v>
      </c>
      <c r="B257" s="5" t="s">
        <v>390</v>
      </c>
      <c r="C257" s="45">
        <v>136084</v>
      </c>
    </row>
    <row r="258" spans="1:3" ht="17" hidden="1" x14ac:dyDescent="0.2">
      <c r="A258" t="s">
        <v>43</v>
      </c>
      <c r="B258" s="5" t="s">
        <v>387</v>
      </c>
      <c r="C258" s="45">
        <v>8202</v>
      </c>
    </row>
    <row r="259" spans="1:3" ht="17" hidden="1" x14ac:dyDescent="0.2">
      <c r="A259" t="s">
        <v>43</v>
      </c>
      <c r="B259" s="5" t="s">
        <v>389</v>
      </c>
      <c r="C259" s="45">
        <v>8202</v>
      </c>
    </row>
    <row r="260" spans="1:3" ht="17" hidden="1" x14ac:dyDescent="0.2">
      <c r="A260" t="s">
        <v>43</v>
      </c>
      <c r="B260" s="5" t="s">
        <v>389</v>
      </c>
      <c r="C260" s="45">
        <v>8202</v>
      </c>
    </row>
    <row r="261" spans="1:3" ht="17" hidden="1" x14ac:dyDescent="0.2">
      <c r="A261" s="5" t="s">
        <v>47</v>
      </c>
      <c r="B261" s="5" t="s">
        <v>404</v>
      </c>
      <c r="C261" s="45">
        <v>90000</v>
      </c>
    </row>
    <row r="262" spans="1:3" ht="17" hidden="1" x14ac:dyDescent="0.2">
      <c r="A262" s="5" t="s">
        <v>30</v>
      </c>
      <c r="B262" s="5" t="s">
        <v>425</v>
      </c>
      <c r="C262" s="45">
        <v>0</v>
      </c>
    </row>
    <row r="263" spans="1:3" ht="17" hidden="1" x14ac:dyDescent="0.2">
      <c r="A263" t="s">
        <v>37</v>
      </c>
      <c r="B263" s="5" t="s">
        <v>433</v>
      </c>
      <c r="C263" s="45" t="s">
        <v>632</v>
      </c>
    </row>
    <row r="264" spans="1:3" ht="34" hidden="1" x14ac:dyDescent="0.2">
      <c r="A264" s="5" t="s">
        <v>33</v>
      </c>
      <c r="B264" s="5" t="s">
        <v>499</v>
      </c>
      <c r="C264" s="45" t="s">
        <v>633</v>
      </c>
    </row>
    <row r="265" spans="1:3" ht="17" hidden="1" x14ac:dyDescent="0.2">
      <c r="A265" t="s">
        <v>10</v>
      </c>
      <c r="B265" s="5" t="s">
        <v>534</v>
      </c>
      <c r="C265" s="45">
        <v>60000</v>
      </c>
    </row>
    <row r="266" spans="1:3" ht="17" hidden="1" x14ac:dyDescent="0.2">
      <c r="A266" s="5" t="s">
        <v>34</v>
      </c>
      <c r="B266" s="5" t="s">
        <v>545</v>
      </c>
      <c r="C266" s="45">
        <v>20000</v>
      </c>
    </row>
    <row r="267" spans="1:3" ht="17" hidden="1" x14ac:dyDescent="0.2">
      <c r="A267" s="5" t="s">
        <v>68</v>
      </c>
      <c r="B267" s="5" t="s">
        <v>549</v>
      </c>
      <c r="C267" s="45">
        <v>69333</v>
      </c>
    </row>
    <row r="268" spans="1:3" ht="34" hidden="1" x14ac:dyDescent="0.2">
      <c r="A268" s="5" t="s">
        <v>69</v>
      </c>
      <c r="B268" s="5" t="s">
        <v>552</v>
      </c>
      <c r="C268" s="45">
        <v>60249.75</v>
      </c>
    </row>
    <row r="269" spans="1:3" ht="17" hidden="1" x14ac:dyDescent="0.2">
      <c r="A269" t="s">
        <v>35</v>
      </c>
      <c r="B269" s="5" t="s">
        <v>558</v>
      </c>
      <c r="C269" s="45">
        <v>40000</v>
      </c>
    </row>
    <row r="270" spans="1:3" ht="34" hidden="1" x14ac:dyDescent="0.2">
      <c r="A270" s="5" t="s">
        <v>45</v>
      </c>
      <c r="B270" s="5" t="s">
        <v>566</v>
      </c>
      <c r="C270" s="45">
        <v>111456</v>
      </c>
    </row>
    <row r="271" spans="1:3" ht="17" hidden="1" x14ac:dyDescent="0.2">
      <c r="A271" s="5" t="s">
        <v>45</v>
      </c>
      <c r="B271" s="5" t="s">
        <v>565</v>
      </c>
      <c r="C271" s="45">
        <v>56700</v>
      </c>
    </row>
    <row r="272" spans="1:3" ht="17" hidden="1" x14ac:dyDescent="0.2">
      <c r="A272" s="5" t="s">
        <v>45</v>
      </c>
      <c r="B272" s="5" t="s">
        <v>567</v>
      </c>
      <c r="C272" s="45">
        <v>139000</v>
      </c>
    </row>
    <row r="273" spans="1:3" ht="17" hidden="1" x14ac:dyDescent="0.2">
      <c r="A273" s="5" t="s">
        <v>70</v>
      </c>
      <c r="B273" s="5" t="s">
        <v>576</v>
      </c>
      <c r="C273" s="45">
        <v>21600</v>
      </c>
    </row>
    <row r="274" spans="1:3" ht="17" hidden="1" x14ac:dyDescent="0.2">
      <c r="A274" t="s">
        <v>620</v>
      </c>
      <c r="B274" s="5" t="s">
        <v>591</v>
      </c>
      <c r="C274" s="45">
        <v>4000</v>
      </c>
    </row>
    <row r="275" spans="1:3" ht="17" hidden="1" x14ac:dyDescent="0.2">
      <c r="A275" t="s">
        <v>620</v>
      </c>
      <c r="B275" s="5" t="s">
        <v>593</v>
      </c>
      <c r="C275" s="45">
        <v>50000</v>
      </c>
    </row>
    <row r="276" spans="1:3" ht="17" hidden="1" x14ac:dyDescent="0.2">
      <c r="A276" s="10" t="s">
        <v>14</v>
      </c>
      <c r="B276" s="10" t="s">
        <v>95</v>
      </c>
      <c r="C276" s="45">
        <v>6000</v>
      </c>
    </row>
    <row r="277" spans="1:3" ht="17" hidden="1" x14ac:dyDescent="0.2">
      <c r="A277" s="5" t="s">
        <v>27</v>
      </c>
      <c r="B277" s="5" t="s">
        <v>127</v>
      </c>
      <c r="C277" s="45">
        <v>1674</v>
      </c>
    </row>
    <row r="278" spans="1:3" ht="34" hidden="1" x14ac:dyDescent="0.2">
      <c r="A278" s="5" t="s">
        <v>27</v>
      </c>
      <c r="B278" s="5" t="s">
        <v>120</v>
      </c>
      <c r="C278" s="45">
        <v>4000</v>
      </c>
    </row>
    <row r="279" spans="1:3" ht="17" hidden="1" x14ac:dyDescent="0.2">
      <c r="A279" s="5" t="s">
        <v>27</v>
      </c>
      <c r="B279" s="5" t="s">
        <v>118</v>
      </c>
      <c r="C279" s="45">
        <v>3000</v>
      </c>
    </row>
    <row r="280" spans="1:3" ht="17" hidden="1" x14ac:dyDescent="0.2">
      <c r="A280" s="5" t="s">
        <v>27</v>
      </c>
      <c r="B280" s="5" t="s">
        <v>125</v>
      </c>
      <c r="C280" s="45">
        <v>6200</v>
      </c>
    </row>
    <row r="281" spans="1:3" ht="34" hidden="1" x14ac:dyDescent="0.2">
      <c r="A281" s="5" t="s">
        <v>27</v>
      </c>
      <c r="B281" s="5" t="s">
        <v>123</v>
      </c>
      <c r="C281" s="45">
        <v>575.74</v>
      </c>
    </row>
    <row r="282" spans="1:3" ht="34" hidden="1" x14ac:dyDescent="0.2">
      <c r="A282" s="5" t="s">
        <v>27</v>
      </c>
      <c r="B282" s="5" t="s">
        <v>130</v>
      </c>
      <c r="C282" s="45">
        <v>129</v>
      </c>
    </row>
    <row r="283" spans="1:3" ht="34" hidden="1" x14ac:dyDescent="0.2">
      <c r="A283" s="5" t="s">
        <v>27</v>
      </c>
      <c r="B283" s="5" t="s">
        <v>132</v>
      </c>
      <c r="C283" s="45">
        <v>555</v>
      </c>
    </row>
    <row r="284" spans="1:3" ht="17" hidden="1" x14ac:dyDescent="0.2">
      <c r="A284" s="5" t="s">
        <v>53</v>
      </c>
      <c r="B284" s="5" t="s">
        <v>137</v>
      </c>
      <c r="C284" s="45">
        <v>600</v>
      </c>
    </row>
    <row r="285" spans="1:3" ht="17" hidden="1" x14ac:dyDescent="0.2">
      <c r="A285" s="5" t="s">
        <v>53</v>
      </c>
      <c r="B285" s="5" t="s">
        <v>135</v>
      </c>
      <c r="C285" s="45">
        <v>79</v>
      </c>
    </row>
    <row r="286" spans="1:3" ht="34" hidden="1" x14ac:dyDescent="0.2">
      <c r="A286" t="s">
        <v>4</v>
      </c>
      <c r="B286" s="5" t="s">
        <v>151</v>
      </c>
      <c r="C286" s="45">
        <v>14658</v>
      </c>
    </row>
    <row r="287" spans="1:3" ht="17" hidden="1" x14ac:dyDescent="0.2">
      <c r="A287" s="5" t="s">
        <v>55</v>
      </c>
      <c r="B287" s="5" t="s">
        <v>185</v>
      </c>
      <c r="C287" s="45">
        <v>200</v>
      </c>
    </row>
    <row r="288" spans="1:3" ht="17" hidden="1" x14ac:dyDescent="0.2">
      <c r="A288" s="5" t="s">
        <v>28</v>
      </c>
      <c r="B288" s="5" t="s">
        <v>204</v>
      </c>
      <c r="C288" s="45">
        <v>3000</v>
      </c>
    </row>
    <row r="289" spans="1:3" ht="17" hidden="1" x14ac:dyDescent="0.2">
      <c r="A289" s="5" t="s">
        <v>5</v>
      </c>
      <c r="B289" s="5" t="s">
        <v>221</v>
      </c>
      <c r="C289" s="45">
        <v>6070</v>
      </c>
    </row>
    <row r="290" spans="1:3" ht="17" hidden="1" x14ac:dyDescent="0.2">
      <c r="A290" s="5" t="s">
        <v>5</v>
      </c>
      <c r="B290" s="5" t="s">
        <v>219</v>
      </c>
      <c r="C290" s="45">
        <v>92000</v>
      </c>
    </row>
    <row r="291" spans="1:3" ht="51" hidden="1" x14ac:dyDescent="0.2">
      <c r="A291" s="5" t="s">
        <v>5</v>
      </c>
      <c r="B291" s="5" t="s">
        <v>217</v>
      </c>
      <c r="C291" s="45">
        <v>7800</v>
      </c>
    </row>
    <row r="292" spans="1:3" ht="17" hidden="1" x14ac:dyDescent="0.2">
      <c r="A292" s="5" t="s">
        <v>5</v>
      </c>
      <c r="B292" s="5" t="s">
        <v>214</v>
      </c>
      <c r="C292" s="45">
        <v>2325</v>
      </c>
    </row>
    <row r="293" spans="1:3" ht="17" hidden="1" x14ac:dyDescent="0.2">
      <c r="A293" s="5" t="s">
        <v>5</v>
      </c>
      <c r="B293" s="5" t="s">
        <v>207</v>
      </c>
      <c r="C293" s="45">
        <v>2500</v>
      </c>
    </row>
    <row r="294" spans="1:3" ht="17" hidden="1" x14ac:dyDescent="0.2">
      <c r="A294" s="5" t="s">
        <v>5</v>
      </c>
      <c r="B294" s="5" t="s">
        <v>209</v>
      </c>
      <c r="C294" s="45">
        <v>2800</v>
      </c>
    </row>
    <row r="295" spans="1:3" ht="17" hidden="1" x14ac:dyDescent="0.2">
      <c r="A295" s="5" t="s">
        <v>6</v>
      </c>
      <c r="B295" s="5" t="s">
        <v>235</v>
      </c>
      <c r="C295" s="45">
        <v>94000</v>
      </c>
    </row>
    <row r="296" spans="1:3" ht="17" hidden="1" x14ac:dyDescent="0.2">
      <c r="A296" s="5" t="s">
        <v>6</v>
      </c>
      <c r="B296" s="5" t="s">
        <v>234</v>
      </c>
      <c r="C296" s="45">
        <v>9600</v>
      </c>
    </row>
    <row r="297" spans="1:3" ht="17" hidden="1" x14ac:dyDescent="0.2">
      <c r="A297" s="5" t="s">
        <v>61</v>
      </c>
      <c r="B297" s="5" t="s">
        <v>254</v>
      </c>
      <c r="C297" s="45">
        <v>2000</v>
      </c>
    </row>
    <row r="298" spans="1:3" ht="34" hidden="1" x14ac:dyDescent="0.2">
      <c r="A298" s="5" t="s">
        <v>56</v>
      </c>
      <c r="B298" s="5" t="s">
        <v>276</v>
      </c>
      <c r="C298" s="45">
        <v>750</v>
      </c>
    </row>
    <row r="299" spans="1:3" ht="17" hidden="1" x14ac:dyDescent="0.2">
      <c r="A299" s="5" t="s">
        <v>41</v>
      </c>
      <c r="B299" s="5" t="s">
        <v>282</v>
      </c>
      <c r="C299" s="45">
        <v>2100</v>
      </c>
    </row>
    <row r="300" spans="1:3" ht="34" hidden="1" x14ac:dyDescent="0.2">
      <c r="A300" s="5" t="s">
        <v>64</v>
      </c>
      <c r="B300" s="5" t="s">
        <v>337</v>
      </c>
      <c r="C300" s="45">
        <v>2000</v>
      </c>
    </row>
    <row r="301" spans="1:3" ht="17" hidden="1" x14ac:dyDescent="0.2">
      <c r="A301" s="5" t="s">
        <v>19</v>
      </c>
      <c r="B301" s="5" t="s">
        <v>346</v>
      </c>
      <c r="C301" s="45">
        <v>680</v>
      </c>
    </row>
    <row r="302" spans="1:3" ht="34" hidden="1" x14ac:dyDescent="0.2">
      <c r="A302" s="5" t="s">
        <v>50</v>
      </c>
      <c r="B302" s="5" t="s">
        <v>357</v>
      </c>
      <c r="C302" s="45">
        <v>2750</v>
      </c>
    </row>
    <row r="303" spans="1:3" ht="34" hidden="1" x14ac:dyDescent="0.2">
      <c r="A303" s="5" t="s">
        <v>50</v>
      </c>
      <c r="B303" s="5" t="s">
        <v>355</v>
      </c>
      <c r="C303" s="45">
        <v>750</v>
      </c>
    </row>
    <row r="304" spans="1:3" ht="17" hidden="1" x14ac:dyDescent="0.2">
      <c r="A304" s="5" t="s">
        <v>50</v>
      </c>
      <c r="B304" s="5" t="s">
        <v>356</v>
      </c>
      <c r="C304" s="45">
        <v>2000</v>
      </c>
    </row>
    <row r="305" spans="1:3" ht="34" hidden="1" x14ac:dyDescent="0.2">
      <c r="A305" s="5" t="s">
        <v>23</v>
      </c>
      <c r="B305" s="5" t="s">
        <v>366</v>
      </c>
      <c r="C305" s="45">
        <v>9500</v>
      </c>
    </row>
    <row r="306" spans="1:3" ht="34" hidden="1" x14ac:dyDescent="0.2">
      <c r="A306" t="s">
        <v>43</v>
      </c>
      <c r="B306" s="5" t="s">
        <v>382</v>
      </c>
      <c r="C306" s="45">
        <v>12950</v>
      </c>
    </row>
    <row r="307" spans="1:3" ht="17" hidden="1" x14ac:dyDescent="0.2">
      <c r="A307" t="s">
        <v>43</v>
      </c>
      <c r="B307" s="5" t="s">
        <v>376</v>
      </c>
      <c r="C307" s="45">
        <v>745.57</v>
      </c>
    </row>
    <row r="308" spans="1:3" ht="17" hidden="1" x14ac:dyDescent="0.2">
      <c r="A308" t="s">
        <v>43</v>
      </c>
      <c r="B308" s="5" t="s">
        <v>398</v>
      </c>
      <c r="C308" s="45">
        <v>0</v>
      </c>
    </row>
    <row r="309" spans="1:3" ht="17" hidden="1" x14ac:dyDescent="0.2">
      <c r="A309" s="5" t="s">
        <v>47</v>
      </c>
      <c r="B309" s="5" t="s">
        <v>400</v>
      </c>
      <c r="C309" s="45">
        <v>650</v>
      </c>
    </row>
    <row r="310" spans="1:3" ht="51" hidden="1" x14ac:dyDescent="0.2">
      <c r="A310" s="5" t="s">
        <v>57</v>
      </c>
      <c r="B310" s="5" t="s">
        <v>419</v>
      </c>
      <c r="C310" s="45">
        <v>10000</v>
      </c>
    </row>
    <row r="311" spans="1:3" ht="34" hidden="1" x14ac:dyDescent="0.2">
      <c r="A311" s="5" t="s">
        <v>57</v>
      </c>
      <c r="B311" s="5" t="s">
        <v>421</v>
      </c>
      <c r="C311" s="45">
        <v>5000</v>
      </c>
    </row>
    <row r="312" spans="1:3" ht="34" hidden="1" x14ac:dyDescent="0.2">
      <c r="A312" s="5" t="s">
        <v>57</v>
      </c>
      <c r="B312" s="5" t="s">
        <v>412</v>
      </c>
      <c r="C312" s="45">
        <v>2019</v>
      </c>
    </row>
    <row r="313" spans="1:3" ht="34" hidden="1" x14ac:dyDescent="0.2">
      <c r="A313" t="s">
        <v>37</v>
      </c>
      <c r="B313" s="5" t="s">
        <v>452</v>
      </c>
      <c r="C313" s="45">
        <v>12000</v>
      </c>
    </row>
    <row r="314" spans="1:3" ht="17" hidden="1" x14ac:dyDescent="0.2">
      <c r="A314" s="5" t="s">
        <v>44</v>
      </c>
      <c r="B314" s="5" t="s">
        <v>456</v>
      </c>
      <c r="C314" s="45">
        <v>700</v>
      </c>
    </row>
    <row r="315" spans="1:3" ht="34" hidden="1" x14ac:dyDescent="0.2">
      <c r="A315" t="s">
        <v>31</v>
      </c>
      <c r="B315" s="5" t="s">
        <v>463</v>
      </c>
      <c r="C315" s="45">
        <v>8000</v>
      </c>
    </row>
    <row r="316" spans="1:3" ht="17" hidden="1" x14ac:dyDescent="0.2">
      <c r="A316" t="s">
        <v>31</v>
      </c>
      <c r="B316" s="5" t="s">
        <v>460</v>
      </c>
      <c r="C316" s="45">
        <v>2000</v>
      </c>
    </row>
    <row r="317" spans="1:3" ht="17" hidden="1" x14ac:dyDescent="0.2">
      <c r="A317" s="5" t="s">
        <v>32</v>
      </c>
      <c r="B317" s="5" t="s">
        <v>487</v>
      </c>
      <c r="C317" s="45">
        <v>46200</v>
      </c>
    </row>
    <row r="318" spans="1:3" ht="17" hidden="1" x14ac:dyDescent="0.2">
      <c r="A318" s="5" t="s">
        <v>32</v>
      </c>
      <c r="B318" s="5" t="s">
        <v>489</v>
      </c>
      <c r="C318" s="45">
        <v>6174.3</v>
      </c>
    </row>
    <row r="319" spans="1:3" ht="17" hidden="1" x14ac:dyDescent="0.2">
      <c r="A319" s="5" t="s">
        <v>33</v>
      </c>
      <c r="B319" s="5" t="s">
        <v>494</v>
      </c>
      <c r="C319" s="45">
        <v>25000</v>
      </c>
    </row>
    <row r="320" spans="1:3" ht="17" hidden="1" x14ac:dyDescent="0.2">
      <c r="A320" s="5" t="s">
        <v>58</v>
      </c>
      <c r="B320" s="5" t="s">
        <v>508</v>
      </c>
      <c r="C320" s="45">
        <v>4632.83</v>
      </c>
    </row>
    <row r="321" spans="1:3" ht="17" hidden="1" x14ac:dyDescent="0.2">
      <c r="A321" s="5" t="s">
        <v>58</v>
      </c>
      <c r="B321" s="5" t="s">
        <v>509</v>
      </c>
      <c r="C321" s="45">
        <v>7992</v>
      </c>
    </row>
    <row r="322" spans="1:3" ht="17" hidden="1" x14ac:dyDescent="0.2">
      <c r="A322" s="5" t="s">
        <v>58</v>
      </c>
      <c r="B322" s="5" t="s">
        <v>507</v>
      </c>
      <c r="C322" s="45">
        <v>1440</v>
      </c>
    </row>
    <row r="323" spans="1:3" ht="17" hidden="1" x14ac:dyDescent="0.2">
      <c r="A323" t="s">
        <v>66</v>
      </c>
      <c r="B323" s="5" t="s">
        <v>514</v>
      </c>
      <c r="C323" s="45">
        <v>15000</v>
      </c>
    </row>
    <row r="324" spans="1:3" ht="17" hidden="1" x14ac:dyDescent="0.2">
      <c r="A324" t="s">
        <v>10</v>
      </c>
      <c r="B324" s="5" t="s">
        <v>516</v>
      </c>
      <c r="C324" s="45">
        <v>1000</v>
      </c>
    </row>
    <row r="325" spans="1:3" ht="51" hidden="1" x14ac:dyDescent="0.2">
      <c r="A325" s="5" t="s">
        <v>11</v>
      </c>
      <c r="B325" s="5" t="s">
        <v>634</v>
      </c>
      <c r="C325" s="45">
        <v>78000</v>
      </c>
    </row>
    <row r="326" spans="1:3" ht="17" hidden="1" x14ac:dyDescent="0.2">
      <c r="A326" t="s">
        <v>35</v>
      </c>
      <c r="B326" s="5" t="s">
        <v>555</v>
      </c>
      <c r="C326" s="45">
        <v>72000</v>
      </c>
    </row>
    <row r="327" spans="1:3" ht="17" hidden="1" x14ac:dyDescent="0.2">
      <c r="A327" s="5" t="s">
        <v>45</v>
      </c>
      <c r="B327" s="5" t="s">
        <v>569</v>
      </c>
      <c r="C327" s="45">
        <v>1350</v>
      </c>
    </row>
    <row r="328" spans="1:3" ht="17" hidden="1" x14ac:dyDescent="0.2">
      <c r="A328" s="5" t="s">
        <v>45</v>
      </c>
      <c r="B328" s="5" t="s">
        <v>564</v>
      </c>
      <c r="C328" s="45">
        <v>200</v>
      </c>
    </row>
    <row r="329" spans="1:3" ht="17" hidden="1" x14ac:dyDescent="0.2">
      <c r="A329" t="s">
        <v>620</v>
      </c>
      <c r="B329" s="5" t="s">
        <v>584</v>
      </c>
      <c r="C329" s="45">
        <v>1000</v>
      </c>
    </row>
    <row r="330" spans="1:3" ht="17" hidden="1" x14ac:dyDescent="0.2">
      <c r="A330" s="10" t="s">
        <v>27</v>
      </c>
      <c r="B330" s="10" t="s">
        <v>113</v>
      </c>
      <c r="C330" s="45">
        <v>150</v>
      </c>
    </row>
    <row r="331" spans="1:3" ht="17" hidden="1" x14ac:dyDescent="0.2">
      <c r="A331" s="5" t="s">
        <v>55</v>
      </c>
      <c r="B331" s="5" t="s">
        <v>183</v>
      </c>
      <c r="C331" s="45">
        <v>144</v>
      </c>
    </row>
    <row r="332" spans="1:3" ht="17" hidden="1" x14ac:dyDescent="0.2">
      <c r="A332" s="5" t="s">
        <v>55</v>
      </c>
      <c r="B332" s="5" t="s">
        <v>188</v>
      </c>
      <c r="C332" s="45">
        <f>152.1*24</f>
        <v>3650.3999999999996</v>
      </c>
    </row>
    <row r="333" spans="1:3" ht="17" hidden="1" x14ac:dyDescent="0.2">
      <c r="A333" s="5" t="s">
        <v>55</v>
      </c>
      <c r="B333" s="5" t="s">
        <v>186</v>
      </c>
      <c r="C333" s="45">
        <v>300</v>
      </c>
    </row>
    <row r="334" spans="1:3" ht="17" hidden="1" x14ac:dyDescent="0.2">
      <c r="A334" s="5" t="s">
        <v>55</v>
      </c>
      <c r="B334" s="5" t="s">
        <v>187</v>
      </c>
      <c r="C334" s="45">
        <v>300</v>
      </c>
    </row>
    <row r="335" spans="1:3" ht="17" hidden="1" x14ac:dyDescent="0.2">
      <c r="A335" t="s">
        <v>72</v>
      </c>
      <c r="B335" s="5" t="s">
        <v>195</v>
      </c>
      <c r="C335" s="45">
        <v>5000</v>
      </c>
    </row>
    <row r="336" spans="1:3" ht="17" hidden="1" x14ac:dyDescent="0.2">
      <c r="A336" s="5" t="s">
        <v>6</v>
      </c>
      <c r="B336" s="5" t="s">
        <v>223</v>
      </c>
      <c r="C336" s="45">
        <v>600</v>
      </c>
    </row>
    <row r="337" spans="1:3" ht="17" hidden="1" x14ac:dyDescent="0.2">
      <c r="A337" s="5" t="s">
        <v>61</v>
      </c>
      <c r="B337" s="5" t="s">
        <v>250</v>
      </c>
      <c r="C337" s="45">
        <v>8250</v>
      </c>
    </row>
    <row r="338" spans="1:3" ht="17" hidden="1" x14ac:dyDescent="0.2">
      <c r="A338" s="5" t="s">
        <v>56</v>
      </c>
      <c r="B338" s="5" t="s">
        <v>274</v>
      </c>
      <c r="C338" s="45">
        <v>5000</v>
      </c>
    </row>
    <row r="339" spans="1:3" ht="17" hidden="1" x14ac:dyDescent="0.2">
      <c r="A339" s="5" t="s">
        <v>56</v>
      </c>
      <c r="B339" s="5" t="s">
        <v>273</v>
      </c>
      <c r="C339" s="45">
        <v>400</v>
      </c>
    </row>
    <row r="340" spans="1:3" ht="17" hidden="1" x14ac:dyDescent="0.2">
      <c r="A340" s="5" t="s">
        <v>63</v>
      </c>
      <c r="B340" s="5"/>
      <c r="C340" s="45">
        <v>250</v>
      </c>
    </row>
    <row r="341" spans="1:3" ht="17" hidden="1" x14ac:dyDescent="0.2">
      <c r="A341" t="s">
        <v>609</v>
      </c>
      <c r="B341" s="5" t="s">
        <v>332</v>
      </c>
      <c r="C341" s="45">
        <v>360</v>
      </c>
    </row>
    <row r="342" spans="1:3" ht="17" hidden="1" x14ac:dyDescent="0.2">
      <c r="A342" s="5" t="s">
        <v>64</v>
      </c>
      <c r="B342" s="5" t="s">
        <v>336</v>
      </c>
      <c r="C342" s="45">
        <v>54000</v>
      </c>
    </row>
    <row r="343" spans="1:3" ht="17" hidden="1" x14ac:dyDescent="0.2">
      <c r="A343" s="5" t="s">
        <v>18</v>
      </c>
      <c r="B343" s="5" t="s">
        <v>345</v>
      </c>
      <c r="C343" s="45">
        <v>2500</v>
      </c>
    </row>
    <row r="344" spans="1:3" ht="17" hidden="1" x14ac:dyDescent="0.2">
      <c r="A344" s="5" t="s">
        <v>23</v>
      </c>
      <c r="B344" s="5" t="s">
        <v>374</v>
      </c>
      <c r="C344" s="45">
        <v>0</v>
      </c>
    </row>
    <row r="345" spans="1:3" ht="17" hidden="1" x14ac:dyDescent="0.2">
      <c r="A345" t="s">
        <v>43</v>
      </c>
      <c r="B345" s="5" t="s">
        <v>384</v>
      </c>
      <c r="C345" s="45">
        <v>175000</v>
      </c>
    </row>
    <row r="346" spans="1:3" ht="17" hidden="1" x14ac:dyDescent="0.2">
      <c r="A346" t="s">
        <v>43</v>
      </c>
      <c r="B346" s="5" t="s">
        <v>379</v>
      </c>
      <c r="C346" s="45">
        <v>7500</v>
      </c>
    </row>
    <row r="347" spans="1:3" ht="17" hidden="1" x14ac:dyDescent="0.2">
      <c r="A347" s="5" t="s">
        <v>47</v>
      </c>
      <c r="B347" s="5" t="s">
        <v>406</v>
      </c>
      <c r="C347" s="45">
        <v>0</v>
      </c>
    </row>
    <row r="348" spans="1:3" ht="17" hidden="1" x14ac:dyDescent="0.2">
      <c r="A348" t="s">
        <v>37</v>
      </c>
      <c r="B348" s="5" t="s">
        <v>454</v>
      </c>
      <c r="C348" s="45">
        <v>610</v>
      </c>
    </row>
    <row r="349" spans="1:3" ht="17" x14ac:dyDescent="0.2">
      <c r="A349" t="s">
        <v>9</v>
      </c>
      <c r="B349" s="5" t="s">
        <v>468</v>
      </c>
      <c r="C349" s="45">
        <v>1500</v>
      </c>
    </row>
    <row r="350" spans="1:3" ht="17" hidden="1" x14ac:dyDescent="0.2">
      <c r="A350" s="5" t="s">
        <v>33</v>
      </c>
      <c r="B350" s="5" t="s">
        <v>491</v>
      </c>
      <c r="C350" s="45">
        <v>160</v>
      </c>
    </row>
    <row r="351" spans="1:3" ht="34" hidden="1" x14ac:dyDescent="0.2">
      <c r="A351" t="s">
        <v>66</v>
      </c>
      <c r="B351" s="5" t="s">
        <v>511</v>
      </c>
      <c r="C351" s="45">
        <v>10000</v>
      </c>
    </row>
    <row r="352" spans="1:3" ht="17" hidden="1" x14ac:dyDescent="0.2">
      <c r="A352" t="s">
        <v>66</v>
      </c>
      <c r="B352" s="5" t="s">
        <v>513</v>
      </c>
      <c r="C352" s="45">
        <v>8000</v>
      </c>
    </row>
    <row r="353" spans="1:3" ht="17" hidden="1" x14ac:dyDescent="0.2">
      <c r="A353" s="5" t="s">
        <v>11</v>
      </c>
      <c r="B353" s="5" t="s">
        <v>535</v>
      </c>
      <c r="C353" s="45">
        <v>5000</v>
      </c>
    </row>
    <row r="354" spans="1:3" ht="34" hidden="1" x14ac:dyDescent="0.2">
      <c r="A354" s="5" t="s">
        <v>69</v>
      </c>
      <c r="B354" s="5" t="s">
        <v>554</v>
      </c>
      <c r="C354" s="45">
        <v>795</v>
      </c>
    </row>
    <row r="355" spans="1:3" ht="17" hidden="1" x14ac:dyDescent="0.2">
      <c r="A355" s="5" t="s">
        <v>70</v>
      </c>
      <c r="B355" s="13" t="s">
        <v>575</v>
      </c>
      <c r="C355" s="45">
        <v>2000</v>
      </c>
    </row>
    <row r="356" spans="1:3" ht="17" hidden="1" x14ac:dyDescent="0.2">
      <c r="A356" t="s">
        <v>620</v>
      </c>
      <c r="B356" s="5" t="s">
        <v>483</v>
      </c>
      <c r="C356" s="45">
        <v>10500</v>
      </c>
    </row>
    <row r="357" spans="1:3" ht="17" hidden="1" x14ac:dyDescent="0.2">
      <c r="A357" t="s">
        <v>620</v>
      </c>
      <c r="B357" s="5" t="s">
        <v>581</v>
      </c>
      <c r="C357" s="45">
        <v>3888</v>
      </c>
    </row>
  </sheetData>
  <autoFilter ref="A1:C357" xr:uid="{E446B6F8-01AE-4B3C-B822-909E3A456C9A}">
    <filterColumn colId="0">
      <filters>
        <filter val="Pharm Tech"/>
      </filters>
    </filterColumn>
  </autoFilter>
  <hyperlinks>
    <hyperlink ref="B355" r:id="rId1" xr:uid="{23510CF5-4238-4D21-B9C6-D13C2148FB6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58DBC-215C-4A51-AFF1-BDAED421A856}">
  <dimension ref="A1:E357"/>
  <sheetViews>
    <sheetView topLeftCell="B289" workbookViewId="0">
      <selection activeCell="E230" sqref="E230:E241"/>
    </sheetView>
  </sheetViews>
  <sheetFormatPr baseColWidth="10" defaultColWidth="8.83203125" defaultRowHeight="16" x14ac:dyDescent="0.2"/>
  <cols>
    <col min="1" max="1" width="23.83203125" customWidth="1"/>
    <col min="2" max="2" width="49.6640625" customWidth="1"/>
    <col min="3" max="3" width="17.83203125" style="26" customWidth="1"/>
    <col min="4" max="4" width="18.5" customWidth="1"/>
    <col min="5" max="5" width="22.83203125" customWidth="1"/>
  </cols>
  <sheetData>
    <row r="1" spans="1:5" x14ac:dyDescent="0.2">
      <c r="A1" s="22" t="s">
        <v>74</v>
      </c>
      <c r="B1" s="22" t="s">
        <v>603</v>
      </c>
      <c r="C1" s="23" t="s">
        <v>628</v>
      </c>
      <c r="D1" s="22" t="s">
        <v>604</v>
      </c>
      <c r="E1" s="22" t="s">
        <v>635</v>
      </c>
    </row>
    <row r="2" spans="1:5" x14ac:dyDescent="0.2">
      <c r="A2" t="s">
        <v>14</v>
      </c>
      <c r="B2" t="s">
        <v>91</v>
      </c>
      <c r="C2" s="24">
        <v>500</v>
      </c>
      <c r="D2" t="s">
        <v>92</v>
      </c>
      <c r="E2" t="s">
        <v>94</v>
      </c>
    </row>
    <row r="3" spans="1:5" x14ac:dyDescent="0.2">
      <c r="A3" t="s">
        <v>15</v>
      </c>
      <c r="B3" t="s">
        <v>107</v>
      </c>
      <c r="C3" s="24">
        <v>100000</v>
      </c>
      <c r="D3" t="s">
        <v>108</v>
      </c>
      <c r="E3" t="s">
        <v>94</v>
      </c>
    </row>
    <row r="4" spans="1:5" x14ac:dyDescent="0.2">
      <c r="A4" t="s">
        <v>27</v>
      </c>
      <c r="B4" t="s">
        <v>128</v>
      </c>
      <c r="C4" s="24">
        <v>1629</v>
      </c>
      <c r="D4" t="s">
        <v>129</v>
      </c>
      <c r="E4" t="s">
        <v>94</v>
      </c>
    </row>
    <row r="5" spans="1:5" x14ac:dyDescent="0.2">
      <c r="A5" t="s">
        <v>4</v>
      </c>
      <c r="B5" t="s">
        <v>149</v>
      </c>
      <c r="C5" s="24">
        <v>2400</v>
      </c>
      <c r="D5" t="s">
        <v>150</v>
      </c>
      <c r="E5" t="s">
        <v>94</v>
      </c>
    </row>
    <row r="6" spans="1:5" x14ac:dyDescent="0.2">
      <c r="A6" t="s">
        <v>55</v>
      </c>
      <c r="B6" t="s">
        <v>190</v>
      </c>
      <c r="C6" s="24">
        <v>900</v>
      </c>
      <c r="D6" t="s">
        <v>191</v>
      </c>
      <c r="E6" t="s">
        <v>94</v>
      </c>
    </row>
    <row r="7" spans="1:5" x14ac:dyDescent="0.2">
      <c r="A7" t="s">
        <v>72</v>
      </c>
      <c r="B7" t="s">
        <v>200</v>
      </c>
      <c r="C7" s="24">
        <v>5000</v>
      </c>
      <c r="D7" t="s">
        <v>201</v>
      </c>
      <c r="E7" t="s">
        <v>94</v>
      </c>
    </row>
    <row r="8" spans="1:5" x14ac:dyDescent="0.2">
      <c r="A8" t="s">
        <v>5</v>
      </c>
      <c r="B8" t="s">
        <v>216</v>
      </c>
      <c r="C8" s="24">
        <v>500</v>
      </c>
      <c r="D8" t="s">
        <v>92</v>
      </c>
      <c r="E8" t="s">
        <v>94</v>
      </c>
    </row>
    <row r="9" spans="1:5" x14ac:dyDescent="0.2">
      <c r="A9" t="s">
        <v>61</v>
      </c>
      <c r="B9" t="s">
        <v>246</v>
      </c>
      <c r="C9" s="24">
        <v>1500</v>
      </c>
      <c r="D9">
        <v>1500</v>
      </c>
      <c r="E9" t="s">
        <v>94</v>
      </c>
    </row>
    <row r="10" spans="1:5" x14ac:dyDescent="0.2">
      <c r="A10" t="s">
        <v>7</v>
      </c>
      <c r="B10" t="s">
        <v>264</v>
      </c>
      <c r="C10" s="24">
        <v>2000</v>
      </c>
      <c r="D10">
        <v>2000</v>
      </c>
      <c r="E10" t="s">
        <v>94</v>
      </c>
    </row>
    <row r="11" spans="1:5" x14ac:dyDescent="0.2">
      <c r="A11" t="s">
        <v>41</v>
      </c>
      <c r="B11" t="s">
        <v>280</v>
      </c>
      <c r="C11" s="24">
        <v>2000</v>
      </c>
      <c r="D11" t="s">
        <v>281</v>
      </c>
      <c r="E11" t="s">
        <v>94</v>
      </c>
    </row>
    <row r="12" spans="1:5" ht="51" x14ac:dyDescent="0.2">
      <c r="A12" t="s">
        <v>41</v>
      </c>
      <c r="B12" t="s">
        <v>284</v>
      </c>
      <c r="C12" s="25" t="s">
        <v>636</v>
      </c>
      <c r="D12" s="20" t="s">
        <v>285</v>
      </c>
      <c r="E12" t="s">
        <v>94</v>
      </c>
    </row>
    <row r="13" spans="1:5" x14ac:dyDescent="0.2">
      <c r="A13" t="s">
        <v>8</v>
      </c>
      <c r="B13" t="s">
        <v>307</v>
      </c>
      <c r="C13" s="24">
        <v>25000</v>
      </c>
      <c r="D13" t="s">
        <v>308</v>
      </c>
      <c r="E13" t="s">
        <v>94</v>
      </c>
    </row>
    <row r="14" spans="1:5" x14ac:dyDescent="0.2">
      <c r="A14" t="s">
        <v>42</v>
      </c>
      <c r="B14" t="s">
        <v>329</v>
      </c>
      <c r="C14" s="24">
        <v>3000</v>
      </c>
      <c r="D14" t="s">
        <v>330</v>
      </c>
      <c r="E14" t="s">
        <v>94</v>
      </c>
    </row>
    <row r="15" spans="1:5" ht="34" x14ac:dyDescent="0.2">
      <c r="A15" t="s">
        <v>609</v>
      </c>
      <c r="B15" t="s">
        <v>334</v>
      </c>
      <c r="C15" s="25" t="s">
        <v>637</v>
      </c>
      <c r="D15" s="20" t="s">
        <v>335</v>
      </c>
      <c r="E15" t="s">
        <v>94</v>
      </c>
    </row>
    <row r="16" spans="1:5" x14ac:dyDescent="0.2">
      <c r="A16" t="s">
        <v>64</v>
      </c>
      <c r="B16" t="s">
        <v>341</v>
      </c>
      <c r="C16" s="24">
        <v>10000</v>
      </c>
      <c r="D16" t="s">
        <v>342</v>
      </c>
      <c r="E16" t="s">
        <v>94</v>
      </c>
    </row>
    <row r="17" spans="1:5" x14ac:dyDescent="0.2">
      <c r="A17" t="s">
        <v>50</v>
      </c>
      <c r="B17" t="s">
        <v>360</v>
      </c>
      <c r="C17" s="24">
        <v>4000</v>
      </c>
      <c r="D17" t="s">
        <v>361</v>
      </c>
      <c r="E17" t="s">
        <v>94</v>
      </c>
    </row>
    <row r="18" spans="1:5" x14ac:dyDescent="0.2">
      <c r="A18" t="s">
        <v>23</v>
      </c>
      <c r="B18" t="s">
        <v>373</v>
      </c>
      <c r="C18" s="26" t="s">
        <v>287</v>
      </c>
      <c r="D18" t="s">
        <v>244</v>
      </c>
      <c r="E18" t="s">
        <v>94</v>
      </c>
    </row>
    <row r="19" spans="1:5" ht="34" x14ac:dyDescent="0.2">
      <c r="A19" t="s">
        <v>29</v>
      </c>
      <c r="B19" s="20" t="s">
        <v>375</v>
      </c>
      <c r="C19" s="26" t="s">
        <v>287</v>
      </c>
      <c r="D19" t="s">
        <v>93</v>
      </c>
      <c r="E19" t="s">
        <v>94</v>
      </c>
    </row>
    <row r="20" spans="1:5" x14ac:dyDescent="0.2">
      <c r="A20" t="s">
        <v>43</v>
      </c>
      <c r="B20" t="s">
        <v>377</v>
      </c>
      <c r="C20" s="24">
        <v>1500</v>
      </c>
      <c r="D20">
        <v>1500</v>
      </c>
      <c r="E20" t="s">
        <v>94</v>
      </c>
    </row>
    <row r="21" spans="1:5" x14ac:dyDescent="0.2">
      <c r="A21" t="s">
        <v>43</v>
      </c>
      <c r="B21" t="s">
        <v>383</v>
      </c>
      <c r="C21" s="24">
        <v>61000</v>
      </c>
      <c r="D21" s="19">
        <v>61000</v>
      </c>
      <c r="E21" t="s">
        <v>94</v>
      </c>
    </row>
    <row r="22" spans="1:5" x14ac:dyDescent="0.2">
      <c r="A22" t="s">
        <v>47</v>
      </c>
      <c r="B22" t="s">
        <v>403</v>
      </c>
      <c r="C22" s="24">
        <v>37000</v>
      </c>
      <c r="D22">
        <v>37000</v>
      </c>
      <c r="E22" t="s">
        <v>94</v>
      </c>
    </row>
    <row r="23" spans="1:5" x14ac:dyDescent="0.2">
      <c r="A23" t="s">
        <v>37</v>
      </c>
      <c r="B23" t="s">
        <v>447</v>
      </c>
      <c r="C23" s="24">
        <v>40000</v>
      </c>
      <c r="D23" t="s">
        <v>448</v>
      </c>
      <c r="E23" t="s">
        <v>94</v>
      </c>
    </row>
    <row r="24" spans="1:5" x14ac:dyDescent="0.2">
      <c r="A24" t="s">
        <v>37</v>
      </c>
      <c r="B24" t="s">
        <v>443</v>
      </c>
      <c r="C24" s="24">
        <v>15000</v>
      </c>
      <c r="D24" t="s">
        <v>444</v>
      </c>
      <c r="E24" t="s">
        <v>94</v>
      </c>
    </row>
    <row r="25" spans="1:5" ht="51" x14ac:dyDescent="0.2">
      <c r="A25" t="s">
        <v>37</v>
      </c>
      <c r="B25" t="s">
        <v>441</v>
      </c>
      <c r="C25" s="25" t="s">
        <v>638</v>
      </c>
      <c r="D25" s="20" t="s">
        <v>442</v>
      </c>
      <c r="E25" t="s">
        <v>94</v>
      </c>
    </row>
    <row r="26" spans="1:5" ht="51" x14ac:dyDescent="0.2">
      <c r="A26" t="s">
        <v>37</v>
      </c>
      <c r="B26" t="s">
        <v>449</v>
      </c>
      <c r="C26" s="25" t="s">
        <v>639</v>
      </c>
      <c r="D26" s="20" t="s">
        <v>450</v>
      </c>
      <c r="E26" t="s">
        <v>94</v>
      </c>
    </row>
    <row r="27" spans="1:5" x14ac:dyDescent="0.2">
      <c r="A27" t="s">
        <v>37</v>
      </c>
      <c r="B27" t="s">
        <v>445</v>
      </c>
      <c r="C27" s="24">
        <v>4000</v>
      </c>
      <c r="D27" t="s">
        <v>446</v>
      </c>
      <c r="E27" t="s">
        <v>94</v>
      </c>
    </row>
    <row r="28" spans="1:5" x14ac:dyDescent="0.2">
      <c r="A28" t="s">
        <v>66</v>
      </c>
      <c r="B28" t="s">
        <v>510</v>
      </c>
      <c r="C28" s="24">
        <v>10000</v>
      </c>
      <c r="D28" s="21">
        <v>10000</v>
      </c>
      <c r="E28" t="s">
        <v>94</v>
      </c>
    </row>
    <row r="29" spans="1:5" x14ac:dyDescent="0.2">
      <c r="A29" t="s">
        <v>10</v>
      </c>
      <c r="B29" t="s">
        <v>522</v>
      </c>
      <c r="C29" s="24">
        <v>2500</v>
      </c>
      <c r="D29">
        <v>2500</v>
      </c>
      <c r="E29" t="s">
        <v>94</v>
      </c>
    </row>
    <row r="30" spans="1:5" x14ac:dyDescent="0.2">
      <c r="A30" t="s">
        <v>11</v>
      </c>
      <c r="B30" t="s">
        <v>536</v>
      </c>
      <c r="C30" s="24">
        <v>10000</v>
      </c>
      <c r="D30" t="s">
        <v>537</v>
      </c>
      <c r="E30" t="s">
        <v>94</v>
      </c>
    </row>
    <row r="31" spans="1:5" x14ac:dyDescent="0.2">
      <c r="A31" t="s">
        <v>34</v>
      </c>
      <c r="B31" t="s">
        <v>547</v>
      </c>
      <c r="C31" s="24">
        <v>200</v>
      </c>
      <c r="D31" t="s">
        <v>548</v>
      </c>
      <c r="E31" t="s">
        <v>94</v>
      </c>
    </row>
    <row r="32" spans="1:5" x14ac:dyDescent="0.2">
      <c r="A32" t="s">
        <v>35</v>
      </c>
      <c r="B32" t="s">
        <v>560</v>
      </c>
      <c r="C32" s="24">
        <v>4000</v>
      </c>
      <c r="D32" t="s">
        <v>561</v>
      </c>
      <c r="E32" t="s">
        <v>94</v>
      </c>
    </row>
    <row r="33" spans="1:5" x14ac:dyDescent="0.2">
      <c r="A33" t="s">
        <v>45</v>
      </c>
      <c r="B33" t="s">
        <v>572</v>
      </c>
      <c r="C33" s="24">
        <v>700</v>
      </c>
      <c r="D33" t="s">
        <v>457</v>
      </c>
      <c r="E33" t="s">
        <v>94</v>
      </c>
    </row>
    <row r="34" spans="1:5" x14ac:dyDescent="0.2">
      <c r="A34" t="s">
        <v>45</v>
      </c>
      <c r="B34" t="s">
        <v>95</v>
      </c>
      <c r="C34" s="24">
        <v>1429.89</v>
      </c>
      <c r="D34" t="s">
        <v>571</v>
      </c>
      <c r="E34" t="s">
        <v>94</v>
      </c>
    </row>
    <row r="35" spans="1:5" x14ac:dyDescent="0.2">
      <c r="A35" t="s">
        <v>4</v>
      </c>
      <c r="B35" t="s">
        <v>143</v>
      </c>
      <c r="C35" s="26" t="s">
        <v>640</v>
      </c>
      <c r="D35" t="s">
        <v>641</v>
      </c>
      <c r="E35" t="s">
        <v>144</v>
      </c>
    </row>
    <row r="36" spans="1:5" x14ac:dyDescent="0.2">
      <c r="A36" t="s">
        <v>54</v>
      </c>
      <c r="B36" t="s">
        <v>173</v>
      </c>
      <c r="C36" s="24">
        <v>2008</v>
      </c>
      <c r="D36" s="19">
        <v>2008</v>
      </c>
      <c r="E36" t="s">
        <v>144</v>
      </c>
    </row>
    <row r="37" spans="1:5" x14ac:dyDescent="0.2">
      <c r="A37" t="s">
        <v>6</v>
      </c>
      <c r="B37" t="s">
        <v>231</v>
      </c>
      <c r="C37" s="24">
        <v>6000</v>
      </c>
      <c r="D37" s="19">
        <v>6000</v>
      </c>
      <c r="E37" t="s">
        <v>144</v>
      </c>
    </row>
    <row r="38" spans="1:5" x14ac:dyDescent="0.2">
      <c r="A38" t="s">
        <v>7</v>
      </c>
      <c r="B38" t="s">
        <v>266</v>
      </c>
      <c r="C38" s="24">
        <v>3500</v>
      </c>
      <c r="D38" s="19">
        <v>3500</v>
      </c>
      <c r="E38" t="s">
        <v>144</v>
      </c>
    </row>
    <row r="39" spans="1:5" ht="34" x14ac:dyDescent="0.2">
      <c r="A39" t="s">
        <v>8</v>
      </c>
      <c r="B39" s="20" t="s">
        <v>304</v>
      </c>
      <c r="C39" s="24">
        <v>10000</v>
      </c>
      <c r="D39" t="s">
        <v>642</v>
      </c>
      <c r="E39" t="s">
        <v>144</v>
      </c>
    </row>
    <row r="40" spans="1:5" x14ac:dyDescent="0.2">
      <c r="A40" t="s">
        <v>23</v>
      </c>
      <c r="B40" t="s">
        <v>365</v>
      </c>
      <c r="C40" s="24">
        <v>2700</v>
      </c>
      <c r="D40" s="19">
        <v>2700</v>
      </c>
      <c r="E40" t="s">
        <v>144</v>
      </c>
    </row>
    <row r="41" spans="1:5" x14ac:dyDescent="0.2">
      <c r="A41" t="s">
        <v>43</v>
      </c>
      <c r="B41" t="s">
        <v>378</v>
      </c>
      <c r="C41" s="24">
        <v>3100</v>
      </c>
      <c r="D41" s="19">
        <v>3100</v>
      </c>
      <c r="E41" t="s">
        <v>144</v>
      </c>
    </row>
    <row r="42" spans="1:5" x14ac:dyDescent="0.2">
      <c r="A42" t="s">
        <v>47</v>
      </c>
      <c r="B42" t="s">
        <v>401</v>
      </c>
      <c r="C42" s="24">
        <v>1440</v>
      </c>
      <c r="D42" s="19">
        <v>1440</v>
      </c>
      <c r="E42" t="s">
        <v>144</v>
      </c>
    </row>
    <row r="43" spans="1:5" x14ac:dyDescent="0.2">
      <c r="A43" t="s">
        <v>31</v>
      </c>
      <c r="B43" t="s">
        <v>458</v>
      </c>
      <c r="C43" s="24">
        <v>1900</v>
      </c>
      <c r="D43" s="19">
        <v>1900</v>
      </c>
      <c r="E43" t="s">
        <v>144</v>
      </c>
    </row>
    <row r="44" spans="1:5" x14ac:dyDescent="0.2">
      <c r="A44" t="s">
        <v>10</v>
      </c>
      <c r="B44" t="s">
        <v>526</v>
      </c>
      <c r="C44" s="24">
        <v>3500</v>
      </c>
      <c r="D44" s="19">
        <v>3500</v>
      </c>
      <c r="E44" t="s">
        <v>144</v>
      </c>
    </row>
    <row r="45" spans="1:5" ht="34" x14ac:dyDescent="0.2">
      <c r="A45" t="s">
        <v>12</v>
      </c>
      <c r="B45" s="20" t="s">
        <v>579</v>
      </c>
      <c r="C45" s="24">
        <v>1125</v>
      </c>
      <c r="D45" s="19">
        <v>1125</v>
      </c>
      <c r="E45" t="s">
        <v>144</v>
      </c>
    </row>
    <row r="46" spans="1:5" x14ac:dyDescent="0.2">
      <c r="A46" t="s">
        <v>12</v>
      </c>
      <c r="B46" t="s">
        <v>580</v>
      </c>
      <c r="C46" s="24">
        <v>2212</v>
      </c>
      <c r="D46" s="19">
        <v>2212</v>
      </c>
      <c r="E46" t="s">
        <v>144</v>
      </c>
    </row>
    <row r="47" spans="1:5" ht="34" x14ac:dyDescent="0.2">
      <c r="A47" t="s">
        <v>12</v>
      </c>
      <c r="B47" s="20" t="s">
        <v>577</v>
      </c>
      <c r="C47" s="24">
        <v>1000</v>
      </c>
      <c r="D47" s="19">
        <v>1000</v>
      </c>
      <c r="E47" t="s">
        <v>144</v>
      </c>
    </row>
    <row r="48" spans="1:5" x14ac:dyDescent="0.2">
      <c r="A48" t="s">
        <v>12</v>
      </c>
      <c r="B48" t="s">
        <v>578</v>
      </c>
      <c r="C48" s="24">
        <v>1000</v>
      </c>
      <c r="D48" s="19">
        <v>1000</v>
      </c>
      <c r="E48" t="s">
        <v>144</v>
      </c>
    </row>
    <row r="49" spans="1:5" x14ac:dyDescent="0.2">
      <c r="A49" t="s">
        <v>12</v>
      </c>
      <c r="B49" t="s">
        <v>582</v>
      </c>
      <c r="C49" s="24">
        <v>800</v>
      </c>
      <c r="D49" t="s">
        <v>643</v>
      </c>
      <c r="E49" t="s">
        <v>144</v>
      </c>
    </row>
    <row r="50" spans="1:5" x14ac:dyDescent="0.2">
      <c r="A50" t="s">
        <v>27</v>
      </c>
      <c r="B50" t="s">
        <v>121</v>
      </c>
      <c r="C50" s="24">
        <v>500</v>
      </c>
      <c r="D50" t="s">
        <v>92</v>
      </c>
      <c r="E50" t="s">
        <v>122</v>
      </c>
    </row>
    <row r="51" spans="1:5" x14ac:dyDescent="0.2">
      <c r="A51" t="s">
        <v>6</v>
      </c>
      <c r="B51" t="s">
        <v>243</v>
      </c>
      <c r="C51" s="26" t="s">
        <v>287</v>
      </c>
      <c r="D51" t="s">
        <v>244</v>
      </c>
      <c r="E51" t="s">
        <v>122</v>
      </c>
    </row>
    <row r="52" spans="1:5" x14ac:dyDescent="0.2">
      <c r="A52" t="s">
        <v>41</v>
      </c>
      <c r="B52" t="s">
        <v>286</v>
      </c>
      <c r="C52" s="26" t="s">
        <v>287</v>
      </c>
      <c r="E52" t="s">
        <v>122</v>
      </c>
    </row>
    <row r="53" spans="1:5" ht="85" x14ac:dyDescent="0.2">
      <c r="A53" t="s">
        <v>57</v>
      </c>
      <c r="B53" t="s">
        <v>423</v>
      </c>
      <c r="C53" s="26" t="s">
        <v>287</v>
      </c>
      <c r="D53" s="20" t="s">
        <v>424</v>
      </c>
      <c r="E53" t="s">
        <v>122</v>
      </c>
    </row>
    <row r="54" spans="1:5" x14ac:dyDescent="0.2">
      <c r="A54" t="s">
        <v>9</v>
      </c>
      <c r="B54" t="s">
        <v>479</v>
      </c>
      <c r="C54" s="24">
        <v>250000</v>
      </c>
      <c r="D54" t="s">
        <v>480</v>
      </c>
      <c r="E54" t="s">
        <v>122</v>
      </c>
    </row>
    <row r="55" spans="1:5" x14ac:dyDescent="0.2">
      <c r="A55" t="s">
        <v>33</v>
      </c>
      <c r="B55" t="s">
        <v>497</v>
      </c>
      <c r="C55" s="26" t="s">
        <v>287</v>
      </c>
      <c r="D55" t="s">
        <v>498</v>
      </c>
      <c r="E55" t="s">
        <v>122</v>
      </c>
    </row>
    <row r="56" spans="1:5" x14ac:dyDescent="0.2">
      <c r="A56" t="s">
        <v>68</v>
      </c>
      <c r="B56" t="s">
        <v>550</v>
      </c>
      <c r="C56" s="26" t="s">
        <v>287</v>
      </c>
      <c r="D56" t="s">
        <v>551</v>
      </c>
      <c r="E56" t="s">
        <v>122</v>
      </c>
    </row>
    <row r="57" spans="1:5" x14ac:dyDescent="0.2">
      <c r="A57" t="s">
        <v>35</v>
      </c>
      <c r="B57" t="s">
        <v>562</v>
      </c>
      <c r="C57" s="24">
        <v>3000000</v>
      </c>
      <c r="D57" t="s">
        <v>563</v>
      </c>
      <c r="E57" t="s">
        <v>122</v>
      </c>
    </row>
    <row r="58" spans="1:5" x14ac:dyDescent="0.2">
      <c r="A58" t="s">
        <v>50</v>
      </c>
      <c r="B58" t="s">
        <v>362</v>
      </c>
      <c r="C58" s="26" t="s">
        <v>287</v>
      </c>
      <c r="D58" t="s">
        <v>93</v>
      </c>
      <c r="E58" t="s">
        <v>122</v>
      </c>
    </row>
    <row r="59" spans="1:5" ht="51" x14ac:dyDescent="0.2">
      <c r="A59" t="s">
        <v>4</v>
      </c>
      <c r="B59" s="20" t="s">
        <v>147</v>
      </c>
      <c r="C59" s="24">
        <v>1000000</v>
      </c>
      <c r="D59" t="s">
        <v>148</v>
      </c>
      <c r="E59" t="s">
        <v>122</v>
      </c>
    </row>
    <row r="60" spans="1:5" x14ac:dyDescent="0.2">
      <c r="A60" t="s">
        <v>47</v>
      </c>
      <c r="B60" t="s">
        <v>407</v>
      </c>
      <c r="C60" s="26" t="s">
        <v>287</v>
      </c>
      <c r="D60" t="s">
        <v>408</v>
      </c>
      <c r="E60" t="s">
        <v>122</v>
      </c>
    </row>
    <row r="61" spans="1:5" x14ac:dyDescent="0.2">
      <c r="A61" t="s">
        <v>10</v>
      </c>
      <c r="B61" t="s">
        <v>533</v>
      </c>
      <c r="C61" s="24">
        <v>15000</v>
      </c>
      <c r="D61">
        <v>15000</v>
      </c>
      <c r="E61" t="s">
        <v>122</v>
      </c>
    </row>
    <row r="62" spans="1:5" x14ac:dyDescent="0.2">
      <c r="A62" t="s">
        <v>72</v>
      </c>
      <c r="B62" t="s">
        <v>198</v>
      </c>
      <c r="C62" s="24">
        <v>2000</v>
      </c>
      <c r="D62" t="s">
        <v>199</v>
      </c>
      <c r="E62" t="s">
        <v>122</v>
      </c>
    </row>
    <row r="63" spans="1:5" x14ac:dyDescent="0.2">
      <c r="A63" t="s">
        <v>37</v>
      </c>
      <c r="B63" t="s">
        <v>451</v>
      </c>
      <c r="C63" s="26" t="s">
        <v>287</v>
      </c>
      <c r="D63" t="s">
        <v>93</v>
      </c>
      <c r="E63" t="s">
        <v>122</v>
      </c>
    </row>
    <row r="64" spans="1:5" x14ac:dyDescent="0.2">
      <c r="A64" t="s">
        <v>21</v>
      </c>
      <c r="B64" t="s">
        <v>540</v>
      </c>
      <c r="C64" s="26" t="s">
        <v>287</v>
      </c>
      <c r="D64" t="s">
        <v>93</v>
      </c>
      <c r="E64" t="s">
        <v>122</v>
      </c>
    </row>
    <row r="65" spans="1:5" x14ac:dyDescent="0.2">
      <c r="A65" t="s">
        <v>62</v>
      </c>
      <c r="B65" t="s">
        <v>311</v>
      </c>
      <c r="C65" s="24">
        <v>3160</v>
      </c>
      <c r="D65">
        <v>3160</v>
      </c>
      <c r="E65" t="s">
        <v>122</v>
      </c>
    </row>
    <row r="66" spans="1:5" x14ac:dyDescent="0.2">
      <c r="A66" t="s">
        <v>62</v>
      </c>
      <c r="B66" t="s">
        <v>310</v>
      </c>
      <c r="C66" s="24">
        <v>1580</v>
      </c>
      <c r="D66">
        <v>1580</v>
      </c>
      <c r="E66" t="s">
        <v>122</v>
      </c>
    </row>
    <row r="67" spans="1:5" x14ac:dyDescent="0.2">
      <c r="A67" t="s">
        <v>62</v>
      </c>
      <c r="B67" t="s">
        <v>309</v>
      </c>
      <c r="C67" s="26" t="s">
        <v>287</v>
      </c>
      <c r="D67">
        <v>0</v>
      </c>
      <c r="E67" t="s">
        <v>122</v>
      </c>
    </row>
    <row r="68" spans="1:5" x14ac:dyDescent="0.2">
      <c r="A68" t="s">
        <v>23</v>
      </c>
      <c r="B68" t="s">
        <v>368</v>
      </c>
      <c r="C68" s="24">
        <v>35000</v>
      </c>
      <c r="D68">
        <v>35000</v>
      </c>
      <c r="E68" t="s">
        <v>122</v>
      </c>
    </row>
    <row r="69" spans="1:5" x14ac:dyDescent="0.2">
      <c r="A69" t="s">
        <v>11</v>
      </c>
      <c r="B69" t="s">
        <v>538</v>
      </c>
      <c r="C69" s="26" t="s">
        <v>287</v>
      </c>
      <c r="E69" t="s">
        <v>122</v>
      </c>
    </row>
    <row r="70" spans="1:5" x14ac:dyDescent="0.2">
      <c r="A70" t="s">
        <v>14</v>
      </c>
      <c r="B70" t="s">
        <v>80</v>
      </c>
      <c r="C70" s="24">
        <v>1000</v>
      </c>
      <c r="D70" s="19">
        <v>1000</v>
      </c>
      <c r="E70" t="s">
        <v>82</v>
      </c>
    </row>
    <row r="71" spans="1:5" x14ac:dyDescent="0.2">
      <c r="A71" t="s">
        <v>27</v>
      </c>
      <c r="B71" t="s">
        <v>117</v>
      </c>
      <c r="C71" s="24">
        <v>500</v>
      </c>
      <c r="D71" t="s">
        <v>644</v>
      </c>
      <c r="E71" t="s">
        <v>82</v>
      </c>
    </row>
    <row r="72" spans="1:5" ht="34" x14ac:dyDescent="0.2">
      <c r="A72" t="s">
        <v>4</v>
      </c>
      <c r="B72" t="s">
        <v>145</v>
      </c>
      <c r="C72" s="25" t="s">
        <v>645</v>
      </c>
      <c r="D72" s="20" t="s">
        <v>645</v>
      </c>
      <c r="E72" t="s">
        <v>82</v>
      </c>
    </row>
    <row r="73" spans="1:5" x14ac:dyDescent="0.2">
      <c r="A73" t="s">
        <v>6</v>
      </c>
      <c r="B73" t="s">
        <v>224</v>
      </c>
      <c r="C73" s="24">
        <v>1000</v>
      </c>
      <c r="D73" s="19">
        <v>1000</v>
      </c>
      <c r="E73" t="s">
        <v>82</v>
      </c>
    </row>
    <row r="74" spans="1:5" x14ac:dyDescent="0.2">
      <c r="A74" t="s">
        <v>41</v>
      </c>
      <c r="B74" t="s">
        <v>278</v>
      </c>
      <c r="C74" s="24">
        <v>15000</v>
      </c>
      <c r="D74" s="19">
        <v>15000</v>
      </c>
      <c r="E74" t="s">
        <v>82</v>
      </c>
    </row>
    <row r="75" spans="1:5" x14ac:dyDescent="0.2">
      <c r="A75" t="s">
        <v>42</v>
      </c>
      <c r="B75" t="s">
        <v>328</v>
      </c>
      <c r="C75" s="24">
        <v>2000</v>
      </c>
      <c r="D75" t="s">
        <v>646</v>
      </c>
      <c r="E75" t="s">
        <v>82</v>
      </c>
    </row>
    <row r="76" spans="1:5" x14ac:dyDescent="0.2">
      <c r="A76" t="s">
        <v>65</v>
      </c>
      <c r="B76" t="s">
        <v>364</v>
      </c>
      <c r="C76" s="24">
        <v>4400</v>
      </c>
      <c r="D76" s="19">
        <v>4400</v>
      </c>
      <c r="E76" t="s">
        <v>82</v>
      </c>
    </row>
    <row r="77" spans="1:5" x14ac:dyDescent="0.2">
      <c r="A77" t="s">
        <v>23</v>
      </c>
      <c r="B77" t="s">
        <v>93</v>
      </c>
      <c r="C77" s="26" t="s">
        <v>287</v>
      </c>
      <c r="D77" t="s">
        <v>193</v>
      </c>
      <c r="E77" t="s">
        <v>82</v>
      </c>
    </row>
    <row r="78" spans="1:5" ht="34" x14ac:dyDescent="0.2">
      <c r="A78" t="s">
        <v>57</v>
      </c>
      <c r="B78" s="20" t="s">
        <v>409</v>
      </c>
      <c r="C78" s="24">
        <v>2000</v>
      </c>
      <c r="D78" s="19">
        <v>2000</v>
      </c>
      <c r="E78" t="s">
        <v>82</v>
      </c>
    </row>
    <row r="79" spans="1:5" ht="34" x14ac:dyDescent="0.2">
      <c r="A79" t="s">
        <v>57</v>
      </c>
      <c r="B79" s="20" t="s">
        <v>411</v>
      </c>
      <c r="C79" s="24">
        <v>10000</v>
      </c>
      <c r="D79" s="19">
        <v>10000</v>
      </c>
      <c r="E79" t="s">
        <v>82</v>
      </c>
    </row>
    <row r="80" spans="1:5" x14ac:dyDescent="0.2">
      <c r="A80" t="s">
        <v>610</v>
      </c>
      <c r="B80" t="s">
        <v>455</v>
      </c>
      <c r="C80" s="24">
        <v>7500</v>
      </c>
      <c r="D80" s="19">
        <v>7500</v>
      </c>
      <c r="E80" t="s">
        <v>82</v>
      </c>
    </row>
    <row r="81" spans="1:5" x14ac:dyDescent="0.2">
      <c r="A81" t="s">
        <v>9</v>
      </c>
      <c r="B81" t="s">
        <v>470</v>
      </c>
      <c r="C81" s="24">
        <v>3000</v>
      </c>
      <c r="D81" s="19">
        <v>3000</v>
      </c>
      <c r="E81" t="s">
        <v>82</v>
      </c>
    </row>
    <row r="82" spans="1:5" x14ac:dyDescent="0.2">
      <c r="A82" t="s">
        <v>9</v>
      </c>
      <c r="B82" t="s">
        <v>467</v>
      </c>
      <c r="C82" s="24">
        <v>1100</v>
      </c>
      <c r="D82" s="19">
        <v>1100</v>
      </c>
      <c r="E82" t="s">
        <v>82</v>
      </c>
    </row>
    <row r="83" spans="1:5" x14ac:dyDescent="0.2">
      <c r="A83" t="s">
        <v>10</v>
      </c>
      <c r="B83" t="s">
        <v>517</v>
      </c>
      <c r="C83" s="24">
        <v>1100</v>
      </c>
      <c r="D83" s="19">
        <v>1100</v>
      </c>
      <c r="E83" t="s">
        <v>82</v>
      </c>
    </row>
    <row r="84" spans="1:5" x14ac:dyDescent="0.2">
      <c r="A84" t="s">
        <v>45</v>
      </c>
      <c r="B84" t="s">
        <v>568</v>
      </c>
      <c r="C84" s="24">
        <v>15000</v>
      </c>
      <c r="D84" t="s">
        <v>647</v>
      </c>
      <c r="E84" t="s">
        <v>82</v>
      </c>
    </row>
    <row r="85" spans="1:5" x14ac:dyDescent="0.2">
      <c r="A85" t="s">
        <v>620</v>
      </c>
      <c r="B85" t="s">
        <v>586</v>
      </c>
      <c r="C85" s="24">
        <v>596</v>
      </c>
      <c r="D85" s="19">
        <v>596</v>
      </c>
      <c r="E85" t="s">
        <v>82</v>
      </c>
    </row>
    <row r="86" spans="1:5" ht="34" x14ac:dyDescent="0.2">
      <c r="A86" t="s">
        <v>620</v>
      </c>
      <c r="B86" s="20" t="s">
        <v>587</v>
      </c>
      <c r="C86" s="24">
        <v>1500</v>
      </c>
      <c r="D86" s="19">
        <v>1500</v>
      </c>
      <c r="E86" t="s">
        <v>82</v>
      </c>
    </row>
    <row r="87" spans="1:5" x14ac:dyDescent="0.2">
      <c r="A87" t="s">
        <v>14</v>
      </c>
      <c r="B87" t="s">
        <v>86</v>
      </c>
      <c r="C87" s="24">
        <v>3000</v>
      </c>
      <c r="D87" s="19">
        <v>3000</v>
      </c>
      <c r="E87" t="s">
        <v>87</v>
      </c>
    </row>
    <row r="88" spans="1:5" x14ac:dyDescent="0.2">
      <c r="A88" t="s">
        <v>16</v>
      </c>
      <c r="B88" t="s">
        <v>162</v>
      </c>
      <c r="C88" s="24">
        <v>8700</v>
      </c>
      <c r="D88" s="19">
        <v>8700</v>
      </c>
      <c r="E88" t="s">
        <v>87</v>
      </c>
    </row>
    <row r="89" spans="1:5" ht="34" x14ac:dyDescent="0.2">
      <c r="A89" t="s">
        <v>621</v>
      </c>
      <c r="B89" s="20" t="s">
        <v>202</v>
      </c>
      <c r="C89" s="25" t="s">
        <v>648</v>
      </c>
      <c r="D89" s="20" t="s">
        <v>203</v>
      </c>
      <c r="E89" t="s">
        <v>87</v>
      </c>
    </row>
    <row r="90" spans="1:5" x14ac:dyDescent="0.2">
      <c r="A90" t="s">
        <v>6</v>
      </c>
      <c r="B90" t="s">
        <v>227</v>
      </c>
      <c r="C90" s="24">
        <v>3000</v>
      </c>
      <c r="D90" s="19">
        <v>3000</v>
      </c>
      <c r="E90" t="s">
        <v>87</v>
      </c>
    </row>
    <row r="91" spans="1:5" x14ac:dyDescent="0.2">
      <c r="A91" t="s">
        <v>6</v>
      </c>
      <c r="B91" t="s">
        <v>229</v>
      </c>
      <c r="C91" s="24">
        <v>6000</v>
      </c>
      <c r="D91" s="19">
        <v>6000</v>
      </c>
      <c r="E91" t="s">
        <v>87</v>
      </c>
    </row>
    <row r="92" spans="1:5" x14ac:dyDescent="0.2">
      <c r="A92" t="s">
        <v>61</v>
      </c>
      <c r="B92" t="s">
        <v>251</v>
      </c>
      <c r="C92" s="24">
        <v>41000</v>
      </c>
      <c r="D92" s="19">
        <v>41000</v>
      </c>
      <c r="E92" t="s">
        <v>87</v>
      </c>
    </row>
    <row r="93" spans="1:5" x14ac:dyDescent="0.2">
      <c r="A93" t="s">
        <v>61</v>
      </c>
      <c r="B93" t="s">
        <v>260</v>
      </c>
      <c r="C93" s="26" t="s">
        <v>287</v>
      </c>
      <c r="D93" t="s">
        <v>193</v>
      </c>
      <c r="E93" t="s">
        <v>87</v>
      </c>
    </row>
    <row r="94" spans="1:5" x14ac:dyDescent="0.2">
      <c r="A94" t="s">
        <v>61</v>
      </c>
      <c r="B94" t="s">
        <v>249</v>
      </c>
      <c r="C94" s="24">
        <v>7680</v>
      </c>
      <c r="D94" s="19">
        <v>7680</v>
      </c>
      <c r="E94" t="s">
        <v>87</v>
      </c>
    </row>
    <row r="95" spans="1:5" x14ac:dyDescent="0.2">
      <c r="A95" t="s">
        <v>50</v>
      </c>
      <c r="B95" t="s">
        <v>359</v>
      </c>
      <c r="C95" s="24">
        <v>7000</v>
      </c>
      <c r="D95" s="19">
        <v>7000</v>
      </c>
      <c r="E95" t="s">
        <v>87</v>
      </c>
    </row>
    <row r="96" spans="1:5" x14ac:dyDescent="0.2">
      <c r="A96" t="s">
        <v>23</v>
      </c>
      <c r="B96" t="s">
        <v>371</v>
      </c>
      <c r="C96" s="24">
        <v>200000</v>
      </c>
      <c r="D96" s="24">
        <v>200000</v>
      </c>
      <c r="E96" t="s">
        <v>87</v>
      </c>
    </row>
    <row r="97" spans="1:5" x14ac:dyDescent="0.2">
      <c r="A97" t="s">
        <v>47</v>
      </c>
      <c r="B97" t="s">
        <v>402</v>
      </c>
      <c r="C97" s="24">
        <v>6000</v>
      </c>
      <c r="D97" s="19">
        <v>6000</v>
      </c>
      <c r="E97" t="s">
        <v>87</v>
      </c>
    </row>
    <row r="98" spans="1:5" x14ac:dyDescent="0.2">
      <c r="A98" t="s">
        <v>31</v>
      </c>
      <c r="B98" t="s">
        <v>462</v>
      </c>
      <c r="C98" s="24">
        <v>6500</v>
      </c>
      <c r="D98" s="19">
        <v>6500</v>
      </c>
      <c r="E98" t="s">
        <v>87</v>
      </c>
    </row>
    <row r="99" spans="1:5" x14ac:dyDescent="0.2">
      <c r="A99" t="s">
        <v>622</v>
      </c>
      <c r="B99" t="s">
        <v>482</v>
      </c>
      <c r="C99" s="24">
        <v>2500</v>
      </c>
      <c r="D99" s="19">
        <v>2500</v>
      </c>
      <c r="E99" t="s">
        <v>87</v>
      </c>
    </row>
    <row r="100" spans="1:5" x14ac:dyDescent="0.2">
      <c r="A100" t="s">
        <v>34</v>
      </c>
      <c r="B100" t="s">
        <v>542</v>
      </c>
      <c r="C100" s="24">
        <v>4000</v>
      </c>
      <c r="D100" s="19">
        <v>4000</v>
      </c>
      <c r="E100" t="s">
        <v>87</v>
      </c>
    </row>
    <row r="101" spans="1:5" x14ac:dyDescent="0.2">
      <c r="A101" t="s">
        <v>14</v>
      </c>
      <c r="B101" t="s">
        <v>84</v>
      </c>
      <c r="C101" s="24">
        <v>2500</v>
      </c>
      <c r="D101" s="19">
        <v>2500</v>
      </c>
      <c r="E101" t="s">
        <v>85</v>
      </c>
    </row>
    <row r="102" spans="1:5" x14ac:dyDescent="0.2">
      <c r="A102" t="s">
        <v>15</v>
      </c>
      <c r="B102" t="s">
        <v>98</v>
      </c>
      <c r="C102" s="24">
        <v>19000</v>
      </c>
      <c r="D102" s="19">
        <v>19000</v>
      </c>
      <c r="E102" t="s">
        <v>85</v>
      </c>
    </row>
    <row r="103" spans="1:5" x14ac:dyDescent="0.2">
      <c r="A103" t="s">
        <v>27</v>
      </c>
      <c r="B103" t="s">
        <v>116</v>
      </c>
      <c r="C103" s="24">
        <v>700</v>
      </c>
      <c r="D103" t="s">
        <v>649</v>
      </c>
      <c r="E103" t="s">
        <v>85</v>
      </c>
    </row>
    <row r="104" spans="1:5" x14ac:dyDescent="0.2">
      <c r="A104" t="s">
        <v>27</v>
      </c>
      <c r="B104" t="s">
        <v>629</v>
      </c>
      <c r="C104" s="24">
        <v>316.8</v>
      </c>
      <c r="D104" s="19">
        <v>316.8</v>
      </c>
      <c r="E104" t="s">
        <v>85</v>
      </c>
    </row>
    <row r="105" spans="1:5" x14ac:dyDescent="0.2">
      <c r="A105" t="s">
        <v>39</v>
      </c>
      <c r="B105" t="s">
        <v>140</v>
      </c>
      <c r="C105" s="24">
        <v>25000</v>
      </c>
      <c r="D105" s="19">
        <v>25000</v>
      </c>
      <c r="E105" t="s">
        <v>85</v>
      </c>
    </row>
    <row r="106" spans="1:5" ht="34" x14ac:dyDescent="0.2">
      <c r="A106" t="s">
        <v>4</v>
      </c>
      <c r="B106" s="20" t="s">
        <v>142</v>
      </c>
      <c r="C106" s="24">
        <v>30000</v>
      </c>
      <c r="D106" s="19">
        <v>30000</v>
      </c>
      <c r="E106" t="s">
        <v>85</v>
      </c>
    </row>
    <row r="107" spans="1:5" x14ac:dyDescent="0.2">
      <c r="A107" t="s">
        <v>16</v>
      </c>
      <c r="B107" t="s">
        <v>158</v>
      </c>
      <c r="C107" s="24">
        <v>1000</v>
      </c>
      <c r="D107" s="19">
        <v>1000</v>
      </c>
      <c r="E107" t="s">
        <v>85</v>
      </c>
    </row>
    <row r="108" spans="1:5" x14ac:dyDescent="0.2">
      <c r="A108" t="s">
        <v>54</v>
      </c>
      <c r="B108" t="s">
        <v>175</v>
      </c>
      <c r="C108" s="24">
        <v>12000</v>
      </c>
      <c r="D108" s="19">
        <v>12000</v>
      </c>
      <c r="E108" t="s">
        <v>85</v>
      </c>
    </row>
    <row r="109" spans="1:5" x14ac:dyDescent="0.2">
      <c r="A109" t="s">
        <v>54</v>
      </c>
      <c r="B109" t="s">
        <v>174</v>
      </c>
      <c r="C109" s="24">
        <v>7010</v>
      </c>
      <c r="D109" s="19">
        <v>7010</v>
      </c>
      <c r="E109" t="s">
        <v>85</v>
      </c>
    </row>
    <row r="110" spans="1:5" x14ac:dyDescent="0.2">
      <c r="A110" t="s">
        <v>54</v>
      </c>
      <c r="B110" t="s">
        <v>172</v>
      </c>
      <c r="C110" s="24">
        <v>300</v>
      </c>
      <c r="D110" s="19">
        <v>300</v>
      </c>
      <c r="E110" t="s">
        <v>85</v>
      </c>
    </row>
    <row r="111" spans="1:5" x14ac:dyDescent="0.2">
      <c r="A111" t="s">
        <v>17</v>
      </c>
      <c r="B111" t="s">
        <v>177</v>
      </c>
      <c r="C111" s="24">
        <v>15000</v>
      </c>
      <c r="D111" s="19">
        <v>15000</v>
      </c>
      <c r="E111" t="s">
        <v>85</v>
      </c>
    </row>
    <row r="112" spans="1:5" x14ac:dyDescent="0.2">
      <c r="A112" t="s">
        <v>55</v>
      </c>
      <c r="B112" t="s">
        <v>189</v>
      </c>
      <c r="C112" s="24">
        <v>4486.75</v>
      </c>
      <c r="D112" s="19">
        <v>4486.75</v>
      </c>
      <c r="E112" t="s">
        <v>85</v>
      </c>
    </row>
    <row r="113" spans="1:5" x14ac:dyDescent="0.2">
      <c r="A113" t="s">
        <v>55</v>
      </c>
      <c r="B113" t="s">
        <v>184</v>
      </c>
      <c r="C113" s="24">
        <v>180</v>
      </c>
      <c r="D113" s="19">
        <v>180</v>
      </c>
      <c r="E113" t="s">
        <v>85</v>
      </c>
    </row>
    <row r="114" spans="1:5" x14ac:dyDescent="0.2">
      <c r="A114" t="s">
        <v>60</v>
      </c>
      <c r="B114" t="s">
        <v>194</v>
      </c>
      <c r="C114" s="24">
        <v>20295</v>
      </c>
      <c r="D114" s="19">
        <v>20295</v>
      </c>
      <c r="E114" t="s">
        <v>85</v>
      </c>
    </row>
    <row r="115" spans="1:5" ht="34" x14ac:dyDescent="0.2">
      <c r="A115" t="s">
        <v>5</v>
      </c>
      <c r="B115" s="20" t="s">
        <v>211</v>
      </c>
      <c r="C115" s="24">
        <v>7000</v>
      </c>
      <c r="D115" s="19">
        <v>7000</v>
      </c>
      <c r="E115" t="s">
        <v>85</v>
      </c>
    </row>
    <row r="116" spans="1:5" x14ac:dyDescent="0.2">
      <c r="A116" t="s">
        <v>6</v>
      </c>
      <c r="B116" t="s">
        <v>230</v>
      </c>
      <c r="C116" s="24">
        <v>6000</v>
      </c>
      <c r="D116" s="19">
        <v>6000</v>
      </c>
      <c r="E116" t="s">
        <v>85</v>
      </c>
    </row>
    <row r="117" spans="1:5" x14ac:dyDescent="0.2">
      <c r="A117" t="s">
        <v>6</v>
      </c>
      <c r="B117" t="s">
        <v>232</v>
      </c>
      <c r="C117" s="24">
        <v>7000</v>
      </c>
      <c r="D117" s="19">
        <v>7000</v>
      </c>
      <c r="E117" t="s">
        <v>85</v>
      </c>
    </row>
    <row r="118" spans="1:5" x14ac:dyDescent="0.2">
      <c r="A118" t="s">
        <v>61</v>
      </c>
      <c r="B118" t="s">
        <v>248</v>
      </c>
      <c r="C118" s="24">
        <v>6500</v>
      </c>
      <c r="D118" s="19">
        <v>6500</v>
      </c>
      <c r="E118" t="s">
        <v>85</v>
      </c>
    </row>
    <row r="119" spans="1:5" x14ac:dyDescent="0.2">
      <c r="A119" t="s">
        <v>61</v>
      </c>
      <c r="B119" t="s">
        <v>247</v>
      </c>
      <c r="C119" s="24">
        <v>5000</v>
      </c>
      <c r="D119" s="19">
        <v>5000</v>
      </c>
      <c r="E119" t="s">
        <v>85</v>
      </c>
    </row>
    <row r="120" spans="1:5" x14ac:dyDescent="0.2">
      <c r="A120" t="s">
        <v>7</v>
      </c>
      <c r="B120" t="s">
        <v>270</v>
      </c>
      <c r="C120" s="24">
        <v>10000</v>
      </c>
      <c r="D120" s="19">
        <v>10000</v>
      </c>
      <c r="E120" t="s">
        <v>85</v>
      </c>
    </row>
    <row r="121" spans="1:5" x14ac:dyDescent="0.2">
      <c r="A121" t="s">
        <v>7</v>
      </c>
      <c r="B121" t="s">
        <v>267</v>
      </c>
      <c r="C121" s="24">
        <v>5500</v>
      </c>
      <c r="D121" s="19">
        <v>5500</v>
      </c>
      <c r="E121" t="s">
        <v>85</v>
      </c>
    </row>
    <row r="122" spans="1:5" x14ac:dyDescent="0.2">
      <c r="A122" t="s">
        <v>7</v>
      </c>
      <c r="B122" t="s">
        <v>262</v>
      </c>
      <c r="C122" s="24">
        <v>2000</v>
      </c>
      <c r="D122" s="19">
        <v>2000</v>
      </c>
      <c r="E122" t="s">
        <v>85</v>
      </c>
    </row>
    <row r="123" spans="1:5" ht="34" x14ac:dyDescent="0.2">
      <c r="A123" t="s">
        <v>623</v>
      </c>
      <c r="B123" s="5" t="s">
        <v>344</v>
      </c>
      <c r="C123" s="24">
        <v>9000</v>
      </c>
      <c r="D123" s="24">
        <v>9000</v>
      </c>
      <c r="E123" t="s">
        <v>85</v>
      </c>
    </row>
    <row r="124" spans="1:5" x14ac:dyDescent="0.2">
      <c r="A124" t="s">
        <v>7</v>
      </c>
      <c r="B124" t="s">
        <v>263</v>
      </c>
      <c r="C124" s="24">
        <v>2000</v>
      </c>
      <c r="D124" s="19">
        <v>2000</v>
      </c>
      <c r="E124" t="s">
        <v>85</v>
      </c>
    </row>
    <row r="125" spans="1:5" x14ac:dyDescent="0.2">
      <c r="A125" t="s">
        <v>41</v>
      </c>
      <c r="B125" t="s">
        <v>279</v>
      </c>
      <c r="C125" s="24">
        <v>120000</v>
      </c>
      <c r="D125" s="19">
        <v>120000</v>
      </c>
      <c r="E125" t="s">
        <v>85</v>
      </c>
    </row>
    <row r="126" spans="1:5" ht="51" x14ac:dyDescent="0.2">
      <c r="A126" t="s">
        <v>8</v>
      </c>
      <c r="B126" s="20" t="s">
        <v>294</v>
      </c>
      <c r="C126" s="24">
        <v>11000</v>
      </c>
      <c r="D126" s="19">
        <v>11000</v>
      </c>
      <c r="E126" t="s">
        <v>85</v>
      </c>
    </row>
    <row r="127" spans="1:5" x14ac:dyDescent="0.2">
      <c r="A127" t="s">
        <v>8</v>
      </c>
      <c r="B127" t="s">
        <v>295</v>
      </c>
      <c r="C127" s="24">
        <v>12000</v>
      </c>
      <c r="D127" s="19">
        <v>12000</v>
      </c>
      <c r="E127" t="s">
        <v>85</v>
      </c>
    </row>
    <row r="128" spans="1:5" x14ac:dyDescent="0.2">
      <c r="A128" t="s">
        <v>42</v>
      </c>
      <c r="B128" t="s">
        <v>329</v>
      </c>
      <c r="C128" s="24">
        <v>3000</v>
      </c>
      <c r="D128" t="s">
        <v>330</v>
      </c>
      <c r="E128" t="s">
        <v>85</v>
      </c>
    </row>
    <row r="129" spans="1:5" x14ac:dyDescent="0.2">
      <c r="A129" t="s">
        <v>50</v>
      </c>
      <c r="B129" t="s">
        <v>358</v>
      </c>
      <c r="C129" s="24">
        <v>5000</v>
      </c>
      <c r="D129" s="19">
        <v>5000</v>
      </c>
      <c r="E129" t="s">
        <v>85</v>
      </c>
    </row>
    <row r="130" spans="1:5" x14ac:dyDescent="0.2">
      <c r="A130" t="s">
        <v>23</v>
      </c>
      <c r="B130" t="s">
        <v>372</v>
      </c>
      <c r="C130" s="26" t="s">
        <v>287</v>
      </c>
      <c r="D130" t="s">
        <v>245</v>
      </c>
      <c r="E130" t="s">
        <v>85</v>
      </c>
    </row>
    <row r="131" spans="1:5" x14ac:dyDescent="0.2">
      <c r="A131" t="s">
        <v>624</v>
      </c>
      <c r="B131" t="s">
        <v>399</v>
      </c>
      <c r="C131" s="24">
        <v>64000</v>
      </c>
      <c r="D131" s="19">
        <v>64000</v>
      </c>
      <c r="E131" t="s">
        <v>85</v>
      </c>
    </row>
    <row r="132" spans="1:5" x14ac:dyDescent="0.2">
      <c r="A132" t="s">
        <v>57</v>
      </c>
      <c r="B132" t="s">
        <v>418</v>
      </c>
      <c r="C132" s="24">
        <v>10000</v>
      </c>
      <c r="D132" t="s">
        <v>650</v>
      </c>
      <c r="E132" t="s">
        <v>85</v>
      </c>
    </row>
    <row r="133" spans="1:5" x14ac:dyDescent="0.2">
      <c r="A133" t="s">
        <v>57</v>
      </c>
      <c r="B133" t="s">
        <v>417</v>
      </c>
      <c r="C133" s="24">
        <v>6000</v>
      </c>
      <c r="D133" t="s">
        <v>651</v>
      </c>
      <c r="E133" t="s">
        <v>85</v>
      </c>
    </row>
    <row r="134" spans="1:5" x14ac:dyDescent="0.2">
      <c r="A134" t="s">
        <v>57</v>
      </c>
      <c r="B134" t="s">
        <v>416</v>
      </c>
      <c r="C134" s="24">
        <v>1000</v>
      </c>
      <c r="D134" t="s">
        <v>652</v>
      </c>
      <c r="E134" t="s">
        <v>85</v>
      </c>
    </row>
    <row r="135" spans="1:5" ht="34" x14ac:dyDescent="0.2">
      <c r="A135" t="s">
        <v>57</v>
      </c>
      <c r="B135" s="20" t="s">
        <v>414</v>
      </c>
      <c r="C135" s="26" t="s">
        <v>653</v>
      </c>
      <c r="D135" t="s">
        <v>654</v>
      </c>
      <c r="E135" t="s">
        <v>85</v>
      </c>
    </row>
    <row r="136" spans="1:5" ht="85" x14ac:dyDescent="0.2">
      <c r="A136" t="s">
        <v>57</v>
      </c>
      <c r="B136" s="20" t="s">
        <v>410</v>
      </c>
      <c r="C136" s="24">
        <v>7700</v>
      </c>
      <c r="D136" s="19">
        <v>7700</v>
      </c>
      <c r="E136" t="s">
        <v>85</v>
      </c>
    </row>
    <row r="137" spans="1:5" ht="51" x14ac:dyDescent="0.2">
      <c r="A137" t="s">
        <v>57</v>
      </c>
      <c r="B137" s="20" t="s">
        <v>415</v>
      </c>
      <c r="C137" s="24">
        <v>1000</v>
      </c>
      <c r="D137" t="s">
        <v>655</v>
      </c>
      <c r="E137" t="s">
        <v>85</v>
      </c>
    </row>
    <row r="138" spans="1:5" ht="34" x14ac:dyDescent="0.2">
      <c r="A138" t="s">
        <v>37</v>
      </c>
      <c r="B138" s="20" t="s">
        <v>432</v>
      </c>
      <c r="C138" s="26" t="s">
        <v>656</v>
      </c>
      <c r="D138" t="s">
        <v>656</v>
      </c>
      <c r="E138" t="s">
        <v>85</v>
      </c>
    </row>
    <row r="139" spans="1:5" x14ac:dyDescent="0.2">
      <c r="A139" t="s">
        <v>31</v>
      </c>
      <c r="B139" t="s">
        <v>461</v>
      </c>
      <c r="C139" s="24">
        <v>5000</v>
      </c>
      <c r="D139" s="19">
        <v>5000</v>
      </c>
      <c r="E139" t="s">
        <v>85</v>
      </c>
    </row>
    <row r="140" spans="1:5" ht="34" x14ac:dyDescent="0.2">
      <c r="A140" t="s">
        <v>622</v>
      </c>
      <c r="B140" s="20" t="s">
        <v>485</v>
      </c>
      <c r="C140" s="24">
        <v>3000</v>
      </c>
      <c r="D140" s="19">
        <v>3000</v>
      </c>
      <c r="E140" t="s">
        <v>85</v>
      </c>
    </row>
    <row r="141" spans="1:5" x14ac:dyDescent="0.2">
      <c r="A141" t="s">
        <v>622</v>
      </c>
      <c r="B141" t="s">
        <v>486</v>
      </c>
      <c r="C141" s="24">
        <v>5000</v>
      </c>
      <c r="D141" s="19">
        <v>5000</v>
      </c>
      <c r="E141" t="s">
        <v>85</v>
      </c>
    </row>
    <row r="142" spans="1:5" x14ac:dyDescent="0.2">
      <c r="A142" t="s">
        <v>622</v>
      </c>
      <c r="B142" t="s">
        <v>483</v>
      </c>
      <c r="C142" s="24">
        <v>2500</v>
      </c>
      <c r="D142" s="19">
        <v>2500</v>
      </c>
      <c r="E142" t="s">
        <v>85</v>
      </c>
    </row>
    <row r="143" spans="1:5" x14ac:dyDescent="0.2">
      <c r="A143" t="s">
        <v>622</v>
      </c>
      <c r="B143" t="s">
        <v>484</v>
      </c>
      <c r="C143" s="24">
        <v>2500</v>
      </c>
      <c r="D143" s="19">
        <v>2500</v>
      </c>
      <c r="E143" t="s">
        <v>85</v>
      </c>
    </row>
    <row r="144" spans="1:5" x14ac:dyDescent="0.2">
      <c r="A144" t="s">
        <v>622</v>
      </c>
      <c r="B144" t="s">
        <v>481</v>
      </c>
      <c r="C144" s="24">
        <v>250</v>
      </c>
      <c r="D144" s="19">
        <v>250</v>
      </c>
      <c r="E144" t="s">
        <v>85</v>
      </c>
    </row>
    <row r="145" spans="1:5" x14ac:dyDescent="0.2">
      <c r="A145" t="s">
        <v>33</v>
      </c>
      <c r="B145" t="s">
        <v>493</v>
      </c>
      <c r="C145" s="24">
        <v>2500</v>
      </c>
      <c r="D145" s="19">
        <v>2500</v>
      </c>
      <c r="E145" t="s">
        <v>85</v>
      </c>
    </row>
    <row r="146" spans="1:5" x14ac:dyDescent="0.2">
      <c r="A146" t="s">
        <v>58</v>
      </c>
      <c r="B146" t="s">
        <v>506</v>
      </c>
      <c r="C146" s="24">
        <v>431.8</v>
      </c>
      <c r="D146" s="19">
        <v>431.8</v>
      </c>
      <c r="E146" t="s">
        <v>85</v>
      </c>
    </row>
    <row r="147" spans="1:5" x14ac:dyDescent="0.2">
      <c r="A147" t="s">
        <v>51</v>
      </c>
      <c r="B147" t="s">
        <v>515</v>
      </c>
      <c r="C147" s="24">
        <v>1000</v>
      </c>
      <c r="D147" s="19">
        <v>1000</v>
      </c>
      <c r="E147" t="s">
        <v>85</v>
      </c>
    </row>
    <row r="148" spans="1:5" x14ac:dyDescent="0.2">
      <c r="A148" t="s">
        <v>10</v>
      </c>
      <c r="B148" t="s">
        <v>532</v>
      </c>
      <c r="C148" s="24">
        <v>10000</v>
      </c>
      <c r="D148" s="19">
        <v>10000</v>
      </c>
      <c r="E148" t="s">
        <v>85</v>
      </c>
    </row>
    <row r="149" spans="1:5" x14ac:dyDescent="0.2">
      <c r="A149" t="s">
        <v>10</v>
      </c>
      <c r="B149" t="s">
        <v>518</v>
      </c>
      <c r="C149" s="24">
        <v>1200</v>
      </c>
      <c r="D149" s="19">
        <v>1200</v>
      </c>
      <c r="E149" t="s">
        <v>85</v>
      </c>
    </row>
    <row r="150" spans="1:5" x14ac:dyDescent="0.2">
      <c r="A150" t="s">
        <v>10</v>
      </c>
      <c r="B150" t="s">
        <v>525</v>
      </c>
      <c r="C150" s="24">
        <v>3450</v>
      </c>
      <c r="D150" s="19">
        <v>3450</v>
      </c>
      <c r="E150" t="s">
        <v>85</v>
      </c>
    </row>
    <row r="151" spans="1:5" x14ac:dyDescent="0.2">
      <c r="A151" t="s">
        <v>10</v>
      </c>
      <c r="B151" t="s">
        <v>527</v>
      </c>
      <c r="C151" s="24">
        <v>4800</v>
      </c>
      <c r="D151" s="19">
        <v>4800</v>
      </c>
      <c r="E151" t="s">
        <v>85</v>
      </c>
    </row>
    <row r="152" spans="1:5" x14ac:dyDescent="0.2">
      <c r="A152" t="s">
        <v>10</v>
      </c>
      <c r="B152" t="s">
        <v>519</v>
      </c>
      <c r="C152" s="24">
        <v>1200</v>
      </c>
      <c r="D152" s="19">
        <v>1200</v>
      </c>
      <c r="E152" t="s">
        <v>85</v>
      </c>
    </row>
    <row r="153" spans="1:5" x14ac:dyDescent="0.2">
      <c r="A153" t="s">
        <v>10</v>
      </c>
      <c r="B153" t="s">
        <v>523</v>
      </c>
      <c r="C153" s="24">
        <v>3000</v>
      </c>
      <c r="D153" s="19">
        <v>3000</v>
      </c>
      <c r="E153" t="s">
        <v>85</v>
      </c>
    </row>
    <row r="154" spans="1:5" ht="34" x14ac:dyDescent="0.2">
      <c r="A154" t="s">
        <v>21</v>
      </c>
      <c r="B154" t="s">
        <v>541</v>
      </c>
      <c r="C154" s="26" t="s">
        <v>287</v>
      </c>
      <c r="D154" s="20" t="s">
        <v>657</v>
      </c>
      <c r="E154" t="s">
        <v>85</v>
      </c>
    </row>
    <row r="155" spans="1:5" x14ac:dyDescent="0.2">
      <c r="A155" t="s">
        <v>34</v>
      </c>
      <c r="B155" t="s">
        <v>543</v>
      </c>
      <c r="C155" s="24">
        <v>4000</v>
      </c>
      <c r="D155" s="19">
        <v>4000</v>
      </c>
      <c r="E155" t="s">
        <v>85</v>
      </c>
    </row>
    <row r="156" spans="1:5" x14ac:dyDescent="0.2">
      <c r="A156" t="s">
        <v>70</v>
      </c>
      <c r="B156" t="s">
        <v>573</v>
      </c>
      <c r="C156" s="24">
        <v>200</v>
      </c>
      <c r="D156" s="19">
        <v>200</v>
      </c>
      <c r="E156" t="s">
        <v>85</v>
      </c>
    </row>
    <row r="157" spans="1:5" x14ac:dyDescent="0.2">
      <c r="A157" t="s">
        <v>70</v>
      </c>
      <c r="B157" t="s">
        <v>574</v>
      </c>
      <c r="C157" s="24">
        <v>2000</v>
      </c>
      <c r="D157" s="19">
        <v>2000</v>
      </c>
      <c r="E157" t="s">
        <v>85</v>
      </c>
    </row>
    <row r="158" spans="1:5" x14ac:dyDescent="0.2">
      <c r="A158" t="s">
        <v>625</v>
      </c>
      <c r="B158" t="s">
        <v>601</v>
      </c>
      <c r="C158" s="24">
        <v>20000</v>
      </c>
      <c r="D158" s="19">
        <v>20000</v>
      </c>
      <c r="E158" t="s">
        <v>85</v>
      </c>
    </row>
    <row r="159" spans="1:5" x14ac:dyDescent="0.2">
      <c r="A159" t="s">
        <v>625</v>
      </c>
      <c r="B159" t="s">
        <v>602</v>
      </c>
      <c r="C159" s="24">
        <v>499</v>
      </c>
      <c r="D159" t="s">
        <v>658</v>
      </c>
      <c r="E159" t="s">
        <v>85</v>
      </c>
    </row>
    <row r="160" spans="1:5" x14ac:dyDescent="0.2">
      <c r="A160" t="s">
        <v>625</v>
      </c>
      <c r="B160" t="s">
        <v>599</v>
      </c>
      <c r="C160" s="24">
        <v>3000</v>
      </c>
      <c r="D160" s="19">
        <v>3000</v>
      </c>
      <c r="E160" t="s">
        <v>85</v>
      </c>
    </row>
    <row r="161" spans="1:5" x14ac:dyDescent="0.2">
      <c r="A161" t="s">
        <v>625</v>
      </c>
      <c r="B161" t="s">
        <v>597</v>
      </c>
      <c r="C161" s="24">
        <v>1700</v>
      </c>
      <c r="D161" s="19">
        <v>1700</v>
      </c>
      <c r="E161" t="s">
        <v>85</v>
      </c>
    </row>
    <row r="162" spans="1:5" x14ac:dyDescent="0.2">
      <c r="A162" t="s">
        <v>625</v>
      </c>
      <c r="B162" t="s">
        <v>600</v>
      </c>
      <c r="C162" s="24">
        <v>3500</v>
      </c>
      <c r="D162" s="19">
        <v>3500</v>
      </c>
      <c r="E162" t="s">
        <v>85</v>
      </c>
    </row>
    <row r="163" spans="1:5" ht="34" x14ac:dyDescent="0.2">
      <c r="A163" t="s">
        <v>625</v>
      </c>
      <c r="B163" s="20" t="s">
        <v>598</v>
      </c>
      <c r="C163" s="24">
        <v>2500</v>
      </c>
      <c r="D163" s="19">
        <v>2500</v>
      </c>
      <c r="E163" t="s">
        <v>85</v>
      </c>
    </row>
    <row r="164" spans="1:5" x14ac:dyDescent="0.2">
      <c r="A164" t="s">
        <v>625</v>
      </c>
      <c r="B164" t="s">
        <v>596</v>
      </c>
      <c r="C164" s="24">
        <v>1244</v>
      </c>
      <c r="D164" s="19">
        <v>1244</v>
      </c>
      <c r="E164" t="s">
        <v>85</v>
      </c>
    </row>
    <row r="165" spans="1:5" x14ac:dyDescent="0.2">
      <c r="A165" t="s">
        <v>625</v>
      </c>
      <c r="B165" t="s">
        <v>595</v>
      </c>
      <c r="C165" s="24">
        <v>400</v>
      </c>
      <c r="D165" s="19">
        <v>400</v>
      </c>
      <c r="E165" t="s">
        <v>85</v>
      </c>
    </row>
    <row r="166" spans="1:5" x14ac:dyDescent="0.2">
      <c r="A166" t="s">
        <v>16</v>
      </c>
      <c r="B166" t="s">
        <v>165</v>
      </c>
      <c r="C166" s="24">
        <v>250000</v>
      </c>
      <c r="D166" s="19">
        <v>250000</v>
      </c>
      <c r="E166" t="s">
        <v>166</v>
      </c>
    </row>
    <row r="167" spans="1:5" ht="34" x14ac:dyDescent="0.2">
      <c r="A167" t="s">
        <v>17</v>
      </c>
      <c r="B167" s="20" t="s">
        <v>178</v>
      </c>
      <c r="C167" s="24">
        <v>246046</v>
      </c>
      <c r="D167" s="19">
        <v>246046</v>
      </c>
      <c r="E167" t="s">
        <v>166</v>
      </c>
    </row>
    <row r="168" spans="1:5" x14ac:dyDescent="0.2">
      <c r="A168" t="s">
        <v>55</v>
      </c>
      <c r="B168" t="s">
        <v>192</v>
      </c>
      <c r="C168" s="26" t="s">
        <v>193</v>
      </c>
      <c r="D168" t="s">
        <v>193</v>
      </c>
      <c r="E168" t="s">
        <v>166</v>
      </c>
    </row>
    <row r="169" spans="1:5" x14ac:dyDescent="0.2">
      <c r="A169" t="s">
        <v>72</v>
      </c>
      <c r="B169" t="s">
        <v>197</v>
      </c>
      <c r="C169" s="24">
        <v>100000</v>
      </c>
      <c r="D169" s="19">
        <v>100000</v>
      </c>
      <c r="E169" t="s">
        <v>166</v>
      </c>
    </row>
    <row r="170" spans="1:5" x14ac:dyDescent="0.2">
      <c r="A170" t="s">
        <v>5</v>
      </c>
      <c r="B170" t="s">
        <v>213</v>
      </c>
      <c r="C170" s="24">
        <v>35000</v>
      </c>
      <c r="D170" s="19">
        <v>35000</v>
      </c>
      <c r="E170" t="s">
        <v>166</v>
      </c>
    </row>
    <row r="171" spans="1:5" x14ac:dyDescent="0.2">
      <c r="A171" t="s">
        <v>5</v>
      </c>
      <c r="B171" t="s">
        <v>208</v>
      </c>
      <c r="C171" s="24">
        <v>2500</v>
      </c>
      <c r="D171" s="19">
        <v>2500</v>
      </c>
      <c r="E171" t="s">
        <v>166</v>
      </c>
    </row>
    <row r="172" spans="1:5" x14ac:dyDescent="0.2">
      <c r="A172" t="s">
        <v>5</v>
      </c>
      <c r="B172" t="s">
        <v>206</v>
      </c>
      <c r="C172" s="24">
        <v>250</v>
      </c>
      <c r="D172" s="19">
        <v>250</v>
      </c>
      <c r="E172" t="s">
        <v>166</v>
      </c>
    </row>
    <row r="173" spans="1:5" x14ac:dyDescent="0.2">
      <c r="A173" t="s">
        <v>6</v>
      </c>
      <c r="B173" t="s">
        <v>242</v>
      </c>
      <c r="C173" s="26" t="s">
        <v>287</v>
      </c>
      <c r="D173" t="s">
        <v>193</v>
      </c>
      <c r="E173" t="s">
        <v>166</v>
      </c>
    </row>
    <row r="174" spans="1:5" x14ac:dyDescent="0.2">
      <c r="A174" t="s">
        <v>7</v>
      </c>
      <c r="B174" t="s">
        <v>269</v>
      </c>
      <c r="C174" s="24">
        <v>7848</v>
      </c>
      <c r="D174" s="19">
        <v>7848</v>
      </c>
      <c r="E174" t="s">
        <v>166</v>
      </c>
    </row>
    <row r="175" spans="1:5" ht="34" x14ac:dyDescent="0.2">
      <c r="A175" t="s">
        <v>8</v>
      </c>
      <c r="B175" s="20" t="s">
        <v>303</v>
      </c>
      <c r="C175" s="24">
        <v>147000</v>
      </c>
      <c r="D175" s="19">
        <v>147000</v>
      </c>
      <c r="E175" t="s">
        <v>166</v>
      </c>
    </row>
    <row r="176" spans="1:5" x14ac:dyDescent="0.2">
      <c r="A176" t="s">
        <v>23</v>
      </c>
      <c r="B176" t="s">
        <v>370</v>
      </c>
      <c r="C176" s="24">
        <v>300000</v>
      </c>
      <c r="D176" s="19">
        <v>300000</v>
      </c>
      <c r="E176" t="s">
        <v>166</v>
      </c>
    </row>
    <row r="177" spans="1:5" x14ac:dyDescent="0.2">
      <c r="A177" t="s">
        <v>626</v>
      </c>
      <c r="B177" t="s">
        <v>464</v>
      </c>
      <c r="C177" s="24">
        <v>9000</v>
      </c>
      <c r="D177" s="19">
        <v>9000</v>
      </c>
      <c r="E177" t="s">
        <v>166</v>
      </c>
    </row>
    <row r="178" spans="1:5" x14ac:dyDescent="0.2">
      <c r="A178" t="s">
        <v>9</v>
      </c>
      <c r="B178" t="s">
        <v>472</v>
      </c>
      <c r="C178" s="24">
        <v>6500</v>
      </c>
      <c r="D178" s="19">
        <v>6500</v>
      </c>
      <c r="E178" t="s">
        <v>166</v>
      </c>
    </row>
    <row r="179" spans="1:5" x14ac:dyDescent="0.2">
      <c r="A179" t="s">
        <v>9</v>
      </c>
      <c r="B179" t="s">
        <v>474</v>
      </c>
      <c r="C179" s="24">
        <v>15000</v>
      </c>
      <c r="D179" t="s">
        <v>659</v>
      </c>
      <c r="E179" t="s">
        <v>166</v>
      </c>
    </row>
    <row r="180" spans="1:5" x14ac:dyDescent="0.2">
      <c r="A180" t="s">
        <v>9</v>
      </c>
      <c r="B180" t="s">
        <v>475</v>
      </c>
      <c r="C180" s="24">
        <v>18000</v>
      </c>
      <c r="D180" t="s">
        <v>660</v>
      </c>
      <c r="E180" t="s">
        <v>166</v>
      </c>
    </row>
    <row r="181" spans="1:5" ht="85" x14ac:dyDescent="0.2">
      <c r="A181" t="s">
        <v>33</v>
      </c>
      <c r="B181" s="20" t="s">
        <v>496</v>
      </c>
      <c r="C181" s="25" t="s">
        <v>661</v>
      </c>
      <c r="D181" s="20" t="s">
        <v>662</v>
      </c>
      <c r="E181" t="s">
        <v>166</v>
      </c>
    </row>
    <row r="182" spans="1:5" x14ac:dyDescent="0.2">
      <c r="A182" t="s">
        <v>627</v>
      </c>
      <c r="B182" t="s">
        <v>529</v>
      </c>
      <c r="C182" s="24">
        <v>6540</v>
      </c>
      <c r="D182" s="19">
        <v>6540</v>
      </c>
      <c r="E182" t="s">
        <v>166</v>
      </c>
    </row>
    <row r="183" spans="1:5" x14ac:dyDescent="0.2">
      <c r="A183" t="s">
        <v>34</v>
      </c>
      <c r="B183" t="s">
        <v>546</v>
      </c>
      <c r="C183" s="24">
        <v>20000</v>
      </c>
      <c r="D183" s="19">
        <v>20000</v>
      </c>
      <c r="E183" t="s">
        <v>166</v>
      </c>
    </row>
    <row r="184" spans="1:5" x14ac:dyDescent="0.2">
      <c r="A184" t="s">
        <v>35</v>
      </c>
      <c r="B184" t="s">
        <v>557</v>
      </c>
      <c r="C184" s="24">
        <v>50000</v>
      </c>
      <c r="D184" t="s">
        <v>663</v>
      </c>
      <c r="E184" t="s">
        <v>166</v>
      </c>
    </row>
    <row r="185" spans="1:5" ht="34" x14ac:dyDescent="0.2">
      <c r="A185" t="s">
        <v>620</v>
      </c>
      <c r="B185" s="20" t="s">
        <v>590</v>
      </c>
      <c r="C185" s="25" t="s">
        <v>664</v>
      </c>
      <c r="D185" s="20" t="s">
        <v>664</v>
      </c>
      <c r="E185" t="s">
        <v>166</v>
      </c>
    </row>
    <row r="186" spans="1:5" x14ac:dyDescent="0.2">
      <c r="A186" t="s">
        <v>16</v>
      </c>
      <c r="B186" t="s">
        <v>163</v>
      </c>
      <c r="C186" s="24">
        <v>50000</v>
      </c>
      <c r="D186" s="19">
        <v>50000</v>
      </c>
      <c r="E186" t="s">
        <v>161</v>
      </c>
    </row>
    <row r="187" spans="1:5" x14ac:dyDescent="0.2">
      <c r="A187" t="s">
        <v>16</v>
      </c>
      <c r="B187" t="s">
        <v>160</v>
      </c>
      <c r="C187" s="24">
        <v>7000</v>
      </c>
      <c r="D187" s="19">
        <v>7000</v>
      </c>
      <c r="E187" t="s">
        <v>161</v>
      </c>
    </row>
    <row r="188" spans="1:5" ht="68" x14ac:dyDescent="0.2">
      <c r="A188" t="s">
        <v>17</v>
      </c>
      <c r="B188" s="20" t="s">
        <v>176</v>
      </c>
      <c r="C188" s="24">
        <v>6000</v>
      </c>
      <c r="D188" s="19">
        <v>6000</v>
      </c>
      <c r="E188" t="s">
        <v>161</v>
      </c>
    </row>
    <row r="189" spans="1:5" x14ac:dyDescent="0.2">
      <c r="A189" t="s">
        <v>5</v>
      </c>
      <c r="B189" t="s">
        <v>210</v>
      </c>
      <c r="C189" s="24">
        <v>3000</v>
      </c>
      <c r="D189" s="19">
        <v>3000</v>
      </c>
      <c r="E189" t="s">
        <v>161</v>
      </c>
    </row>
    <row r="190" spans="1:5" x14ac:dyDescent="0.2">
      <c r="A190" t="s">
        <v>5</v>
      </c>
      <c r="B190" t="s">
        <v>212</v>
      </c>
      <c r="C190" s="24">
        <v>7000</v>
      </c>
      <c r="D190" s="19">
        <v>7000</v>
      </c>
      <c r="E190" t="s">
        <v>161</v>
      </c>
    </row>
    <row r="191" spans="1:5" x14ac:dyDescent="0.2">
      <c r="A191" t="s">
        <v>5</v>
      </c>
      <c r="B191" t="s">
        <v>205</v>
      </c>
      <c r="C191" s="24">
        <v>150</v>
      </c>
      <c r="D191" s="19">
        <v>150</v>
      </c>
      <c r="E191" t="s">
        <v>161</v>
      </c>
    </row>
    <row r="192" spans="1:5" x14ac:dyDescent="0.2">
      <c r="A192" t="s">
        <v>6</v>
      </c>
      <c r="B192" t="s">
        <v>233</v>
      </c>
      <c r="C192" s="24">
        <v>8000</v>
      </c>
      <c r="D192" s="19">
        <v>8000</v>
      </c>
      <c r="E192" t="s">
        <v>161</v>
      </c>
    </row>
    <row r="193" spans="1:5" x14ac:dyDescent="0.2">
      <c r="A193" t="s">
        <v>7</v>
      </c>
      <c r="B193" t="s">
        <v>271</v>
      </c>
      <c r="C193" s="24">
        <v>12000</v>
      </c>
      <c r="D193" s="19">
        <v>12000</v>
      </c>
      <c r="E193" t="s">
        <v>161</v>
      </c>
    </row>
    <row r="194" spans="1:5" x14ac:dyDescent="0.2">
      <c r="A194" t="s">
        <v>7</v>
      </c>
      <c r="B194" t="s">
        <v>268</v>
      </c>
      <c r="C194" s="24">
        <v>7500</v>
      </c>
      <c r="D194" s="19">
        <v>7500</v>
      </c>
      <c r="E194" t="s">
        <v>161</v>
      </c>
    </row>
    <row r="195" spans="1:5" x14ac:dyDescent="0.2">
      <c r="A195" t="s">
        <v>7</v>
      </c>
      <c r="B195" t="s">
        <v>265</v>
      </c>
      <c r="C195" s="24">
        <v>3000</v>
      </c>
      <c r="D195" s="19">
        <v>3000</v>
      </c>
      <c r="E195" t="s">
        <v>161</v>
      </c>
    </row>
    <row r="196" spans="1:5" x14ac:dyDescent="0.2">
      <c r="A196" t="s">
        <v>8</v>
      </c>
      <c r="B196" t="s">
        <v>296</v>
      </c>
      <c r="C196" s="24">
        <v>75000</v>
      </c>
      <c r="D196" s="19">
        <v>75000</v>
      </c>
      <c r="E196" t="s">
        <v>161</v>
      </c>
    </row>
    <row r="197" spans="1:5" ht="34" x14ac:dyDescent="0.2">
      <c r="A197" t="s">
        <v>8</v>
      </c>
      <c r="B197" s="20" t="s">
        <v>305</v>
      </c>
      <c r="C197" s="25" t="s">
        <v>306</v>
      </c>
      <c r="D197" s="20" t="s">
        <v>306</v>
      </c>
      <c r="E197" t="s">
        <v>161</v>
      </c>
    </row>
    <row r="198" spans="1:5" x14ac:dyDescent="0.2">
      <c r="A198" t="s">
        <v>25</v>
      </c>
      <c r="B198" t="s">
        <v>343</v>
      </c>
      <c r="C198" s="24">
        <v>30000</v>
      </c>
      <c r="D198" s="19">
        <v>30000</v>
      </c>
      <c r="E198" t="s">
        <v>161</v>
      </c>
    </row>
    <row r="199" spans="1:5" x14ac:dyDescent="0.2">
      <c r="A199" t="s">
        <v>23</v>
      </c>
      <c r="B199" t="s">
        <v>367</v>
      </c>
      <c r="C199" s="24">
        <v>20000</v>
      </c>
      <c r="D199" s="19">
        <v>20000</v>
      </c>
      <c r="E199" t="s">
        <v>161</v>
      </c>
    </row>
    <row r="200" spans="1:5" ht="255" x14ac:dyDescent="0.2">
      <c r="A200" t="s">
        <v>626</v>
      </c>
      <c r="B200" s="20" t="s">
        <v>459</v>
      </c>
      <c r="C200" s="24">
        <v>1900</v>
      </c>
      <c r="D200" s="19">
        <v>1900</v>
      </c>
      <c r="E200" t="s">
        <v>161</v>
      </c>
    </row>
    <row r="201" spans="1:5" ht="85" x14ac:dyDescent="0.2">
      <c r="A201" t="s">
        <v>626</v>
      </c>
      <c r="B201" s="20" t="s">
        <v>465</v>
      </c>
      <c r="C201" s="24">
        <v>10000</v>
      </c>
      <c r="D201" s="19">
        <v>10000</v>
      </c>
      <c r="E201" t="s">
        <v>161</v>
      </c>
    </row>
    <row r="202" spans="1:5" ht="170" x14ac:dyDescent="0.2">
      <c r="A202" t="s">
        <v>9</v>
      </c>
      <c r="B202" s="20" t="s">
        <v>476</v>
      </c>
      <c r="C202" s="25" t="s">
        <v>478</v>
      </c>
      <c r="D202" s="20" t="s">
        <v>478</v>
      </c>
      <c r="E202" t="s">
        <v>161</v>
      </c>
    </row>
    <row r="203" spans="1:5" x14ac:dyDescent="0.2">
      <c r="A203" t="s">
        <v>9</v>
      </c>
      <c r="B203" t="s">
        <v>471</v>
      </c>
      <c r="C203" s="24">
        <v>3300</v>
      </c>
      <c r="D203" s="19">
        <v>3300</v>
      </c>
      <c r="E203" t="s">
        <v>161</v>
      </c>
    </row>
    <row r="204" spans="1:5" x14ac:dyDescent="0.2">
      <c r="A204" t="s">
        <v>9</v>
      </c>
      <c r="B204" t="s">
        <v>466</v>
      </c>
      <c r="C204" s="24">
        <v>350</v>
      </c>
      <c r="D204" s="19">
        <v>350</v>
      </c>
      <c r="E204" t="s">
        <v>161</v>
      </c>
    </row>
    <row r="205" spans="1:5" x14ac:dyDescent="0.2">
      <c r="A205" t="s">
        <v>9</v>
      </c>
      <c r="B205" t="s">
        <v>469</v>
      </c>
      <c r="C205" s="24">
        <v>2500</v>
      </c>
      <c r="D205" s="19">
        <v>2500</v>
      </c>
      <c r="E205" t="s">
        <v>161</v>
      </c>
    </row>
    <row r="206" spans="1:5" x14ac:dyDescent="0.2">
      <c r="A206" t="s">
        <v>33</v>
      </c>
      <c r="B206" t="s">
        <v>495</v>
      </c>
      <c r="C206" s="24">
        <v>25000</v>
      </c>
      <c r="D206" s="19">
        <v>25000</v>
      </c>
      <c r="E206" t="s">
        <v>161</v>
      </c>
    </row>
    <row r="207" spans="1:5" x14ac:dyDescent="0.2">
      <c r="A207" t="s">
        <v>10</v>
      </c>
      <c r="B207" t="s">
        <v>528</v>
      </c>
      <c r="C207" s="24">
        <v>5000</v>
      </c>
      <c r="D207" s="19">
        <v>5000</v>
      </c>
      <c r="E207" t="s">
        <v>161</v>
      </c>
    </row>
    <row r="208" spans="1:5" x14ac:dyDescent="0.2">
      <c r="A208" t="s">
        <v>10</v>
      </c>
      <c r="B208" t="s">
        <v>520</v>
      </c>
      <c r="C208" s="24">
        <v>1500</v>
      </c>
      <c r="D208" s="19">
        <v>1500</v>
      </c>
      <c r="E208" t="s">
        <v>161</v>
      </c>
    </row>
    <row r="209" spans="1:5" x14ac:dyDescent="0.2">
      <c r="A209" t="s">
        <v>10</v>
      </c>
      <c r="B209" t="s">
        <v>524</v>
      </c>
      <c r="C209" s="24">
        <v>3000</v>
      </c>
      <c r="D209" s="19">
        <v>3000</v>
      </c>
      <c r="E209" t="s">
        <v>161</v>
      </c>
    </row>
    <row r="210" spans="1:5" x14ac:dyDescent="0.2">
      <c r="A210" t="s">
        <v>10</v>
      </c>
      <c r="B210" t="s">
        <v>530</v>
      </c>
      <c r="C210" s="24">
        <v>7038</v>
      </c>
      <c r="D210" s="19">
        <v>7038</v>
      </c>
      <c r="E210" t="s">
        <v>161</v>
      </c>
    </row>
    <row r="211" spans="1:5" x14ac:dyDescent="0.2">
      <c r="A211" t="s">
        <v>10</v>
      </c>
      <c r="B211" t="s">
        <v>531</v>
      </c>
      <c r="C211" s="24">
        <v>7300</v>
      </c>
      <c r="D211" s="19">
        <v>7300</v>
      </c>
      <c r="E211" t="s">
        <v>161</v>
      </c>
    </row>
    <row r="212" spans="1:5" x14ac:dyDescent="0.2">
      <c r="A212" t="s">
        <v>10</v>
      </c>
      <c r="B212" t="s">
        <v>521</v>
      </c>
      <c r="C212" s="24">
        <v>2000</v>
      </c>
      <c r="D212" s="19">
        <v>2000</v>
      </c>
      <c r="E212" t="s">
        <v>161</v>
      </c>
    </row>
    <row r="213" spans="1:5" ht="187" x14ac:dyDescent="0.2">
      <c r="A213" t="s">
        <v>67</v>
      </c>
      <c r="B213" s="20" t="s">
        <v>539</v>
      </c>
      <c r="C213" s="24">
        <v>100000</v>
      </c>
      <c r="D213" s="19">
        <v>100000</v>
      </c>
      <c r="E213" t="s">
        <v>161</v>
      </c>
    </row>
    <row r="214" spans="1:5" x14ac:dyDescent="0.2">
      <c r="A214" t="s">
        <v>34</v>
      </c>
      <c r="B214" t="s">
        <v>544</v>
      </c>
      <c r="C214" s="24">
        <v>5000</v>
      </c>
      <c r="D214" s="19">
        <v>5000</v>
      </c>
      <c r="E214" t="s">
        <v>161</v>
      </c>
    </row>
    <row r="215" spans="1:5" x14ac:dyDescent="0.2">
      <c r="A215" t="s">
        <v>35</v>
      </c>
      <c r="B215" t="s">
        <v>630</v>
      </c>
      <c r="C215" s="24">
        <v>12000</v>
      </c>
      <c r="D215" s="19">
        <v>12000</v>
      </c>
      <c r="E215" t="s">
        <v>161</v>
      </c>
    </row>
    <row r="216" spans="1:5" x14ac:dyDescent="0.2">
      <c r="A216" t="s">
        <v>620</v>
      </c>
      <c r="B216" t="s">
        <v>589</v>
      </c>
      <c r="C216" s="24">
        <v>5000</v>
      </c>
      <c r="D216" s="19">
        <v>5000</v>
      </c>
      <c r="E216" t="s">
        <v>161</v>
      </c>
    </row>
    <row r="217" spans="1:5" ht="51" x14ac:dyDescent="0.2">
      <c r="A217" t="s">
        <v>620</v>
      </c>
      <c r="B217" s="20" t="s">
        <v>588</v>
      </c>
      <c r="C217" s="24">
        <v>2000</v>
      </c>
      <c r="D217" s="19">
        <v>2000</v>
      </c>
      <c r="E217" t="s">
        <v>161</v>
      </c>
    </row>
    <row r="218" spans="1:5" ht="85" x14ac:dyDescent="0.2">
      <c r="A218" s="10" t="s">
        <v>15</v>
      </c>
      <c r="B218" s="10" t="s">
        <v>109</v>
      </c>
      <c r="C218" s="15">
        <v>28000</v>
      </c>
      <c r="D218" s="17" t="s">
        <v>110</v>
      </c>
      <c r="E218" t="s">
        <v>111</v>
      </c>
    </row>
    <row r="219" spans="1:5" ht="51" x14ac:dyDescent="0.2">
      <c r="A219" s="5" t="s">
        <v>39</v>
      </c>
      <c r="B219" s="5" t="s">
        <v>139</v>
      </c>
      <c r="C219" s="15">
        <v>4500</v>
      </c>
      <c r="D219" s="15">
        <v>4500</v>
      </c>
      <c r="E219" t="s">
        <v>111</v>
      </c>
    </row>
    <row r="220" spans="1:5" ht="17" x14ac:dyDescent="0.2">
      <c r="A220" s="5" t="s">
        <v>16</v>
      </c>
      <c r="B220" s="5" t="s">
        <v>159</v>
      </c>
      <c r="C220" s="15">
        <v>6000</v>
      </c>
      <c r="D220" s="15">
        <v>6000</v>
      </c>
      <c r="E220" t="s">
        <v>111</v>
      </c>
    </row>
    <row r="221" spans="1:5" ht="170" x14ac:dyDescent="0.2">
      <c r="A221" s="5" t="s">
        <v>17</v>
      </c>
      <c r="B221" s="5" t="s">
        <v>181</v>
      </c>
      <c r="C221" s="15">
        <v>17000</v>
      </c>
      <c r="D221" s="15" t="s">
        <v>182</v>
      </c>
      <c r="E221" t="s">
        <v>111</v>
      </c>
    </row>
    <row r="222" spans="1:5" ht="85" x14ac:dyDescent="0.2">
      <c r="A222" s="5" t="s">
        <v>6</v>
      </c>
      <c r="B222" s="5" t="s">
        <v>226</v>
      </c>
      <c r="C222" s="15">
        <v>2000</v>
      </c>
      <c r="D222" s="15">
        <v>2000</v>
      </c>
      <c r="E222" t="s">
        <v>111</v>
      </c>
    </row>
    <row r="223" spans="1:5" ht="153" x14ac:dyDescent="0.2">
      <c r="A223" s="5" t="s">
        <v>6</v>
      </c>
      <c r="B223" s="5" t="s">
        <v>225</v>
      </c>
      <c r="C223" s="15">
        <v>1000</v>
      </c>
      <c r="D223" s="15">
        <v>1000</v>
      </c>
      <c r="E223" t="s">
        <v>111</v>
      </c>
    </row>
    <row r="224" spans="1:5" ht="204" x14ac:dyDescent="0.2">
      <c r="A224" s="5" t="s">
        <v>43</v>
      </c>
      <c r="B224" s="5" t="s">
        <v>380</v>
      </c>
      <c r="C224" s="15">
        <v>7500</v>
      </c>
      <c r="D224" s="15">
        <v>7500</v>
      </c>
      <c r="E224" t="s">
        <v>111</v>
      </c>
    </row>
    <row r="225" spans="1:5" ht="255" x14ac:dyDescent="0.2">
      <c r="A225" s="5" t="s">
        <v>43</v>
      </c>
      <c r="B225" s="5" t="s">
        <v>381</v>
      </c>
      <c r="C225" s="15">
        <v>10000</v>
      </c>
      <c r="D225" s="15">
        <v>10000</v>
      </c>
      <c r="E225" t="s">
        <v>111</v>
      </c>
    </row>
    <row r="226" spans="1:5" ht="119" x14ac:dyDescent="0.2">
      <c r="A226" s="5" t="s">
        <v>9</v>
      </c>
      <c r="B226" s="5" t="s">
        <v>473</v>
      </c>
      <c r="C226" s="15">
        <v>14000</v>
      </c>
      <c r="D226" s="15">
        <v>14000</v>
      </c>
      <c r="E226" t="s">
        <v>111</v>
      </c>
    </row>
    <row r="227" spans="1:5" ht="119" x14ac:dyDescent="0.2">
      <c r="A227" s="5" t="s">
        <v>33</v>
      </c>
      <c r="B227" s="5" t="s">
        <v>492</v>
      </c>
      <c r="C227" s="15">
        <v>1000</v>
      </c>
      <c r="D227" s="15">
        <v>1000</v>
      </c>
      <c r="E227" t="s">
        <v>111</v>
      </c>
    </row>
    <row r="228" spans="1:5" ht="272" x14ac:dyDescent="0.2">
      <c r="A228" s="5" t="s">
        <v>66</v>
      </c>
      <c r="B228" s="5" t="s">
        <v>512</v>
      </c>
      <c r="C228" s="15">
        <v>400000</v>
      </c>
      <c r="D228" s="15">
        <v>400000</v>
      </c>
      <c r="E228" t="s">
        <v>111</v>
      </c>
    </row>
    <row r="229" spans="1:5" ht="85" x14ac:dyDescent="0.2">
      <c r="A229" s="5" t="s">
        <v>12</v>
      </c>
      <c r="B229" s="5" t="s">
        <v>583</v>
      </c>
      <c r="C229" s="15" t="s">
        <v>477</v>
      </c>
      <c r="D229" s="15" t="s">
        <v>477</v>
      </c>
      <c r="E229" t="s">
        <v>111</v>
      </c>
    </row>
    <row r="230" spans="1:5" ht="17" x14ac:dyDescent="0.2">
      <c r="A230" s="5" t="s">
        <v>14</v>
      </c>
      <c r="B230" s="5" t="s">
        <v>88</v>
      </c>
      <c r="C230" s="8">
        <v>30000</v>
      </c>
      <c r="D230" s="8">
        <v>30000</v>
      </c>
      <c r="E230" t="s">
        <v>90</v>
      </c>
    </row>
    <row r="231" spans="1:5" ht="17" x14ac:dyDescent="0.2">
      <c r="A231" s="5" t="s">
        <v>15</v>
      </c>
      <c r="B231" s="5" t="s">
        <v>99</v>
      </c>
      <c r="C231" s="8">
        <v>150000</v>
      </c>
      <c r="D231" s="8">
        <v>150000</v>
      </c>
      <c r="E231" t="s">
        <v>90</v>
      </c>
    </row>
    <row r="232" spans="1:5" ht="17" x14ac:dyDescent="0.2">
      <c r="A232" s="5" t="s">
        <v>27</v>
      </c>
      <c r="B232" s="5" t="s">
        <v>112</v>
      </c>
      <c r="C232" s="8">
        <v>5400</v>
      </c>
      <c r="D232" s="8">
        <v>5400</v>
      </c>
      <c r="E232" t="s">
        <v>90</v>
      </c>
    </row>
    <row r="233" spans="1:5" ht="17" x14ac:dyDescent="0.2">
      <c r="A233" s="5" t="s">
        <v>615</v>
      </c>
      <c r="B233" s="5" t="s">
        <v>134</v>
      </c>
      <c r="C233" s="8">
        <v>0</v>
      </c>
      <c r="D233" s="8">
        <v>0</v>
      </c>
      <c r="E233" t="s">
        <v>90</v>
      </c>
    </row>
    <row r="234" spans="1:5" ht="17" x14ac:dyDescent="0.2">
      <c r="A234" s="5" t="s">
        <v>39</v>
      </c>
      <c r="B234" s="5" t="s">
        <v>141</v>
      </c>
      <c r="C234" s="8">
        <v>40000</v>
      </c>
      <c r="D234" s="8">
        <v>40000</v>
      </c>
      <c r="E234" t="s">
        <v>90</v>
      </c>
    </row>
    <row r="235" spans="1:5" ht="17" x14ac:dyDescent="0.2">
      <c r="A235" s="5" t="s">
        <v>616</v>
      </c>
      <c r="B235" s="5" t="s">
        <v>153</v>
      </c>
      <c r="C235" s="8">
        <v>0</v>
      </c>
      <c r="D235" s="8">
        <v>0</v>
      </c>
      <c r="E235" t="s">
        <v>90</v>
      </c>
    </row>
    <row r="236" spans="1:5" ht="51" x14ac:dyDescent="0.2">
      <c r="A236" s="5" t="s">
        <v>16</v>
      </c>
      <c r="B236" s="5" t="s">
        <v>167</v>
      </c>
      <c r="C236" s="8">
        <v>100000</v>
      </c>
      <c r="D236" s="8" t="s">
        <v>168</v>
      </c>
      <c r="E236" t="s">
        <v>90</v>
      </c>
    </row>
    <row r="237" spans="1:5" ht="34" x14ac:dyDescent="0.2">
      <c r="A237" s="5" t="s">
        <v>17</v>
      </c>
      <c r="B237" s="5" t="s">
        <v>179</v>
      </c>
      <c r="C237" s="8" t="s">
        <v>180</v>
      </c>
      <c r="D237" s="8" t="s">
        <v>180</v>
      </c>
      <c r="E237" t="s">
        <v>90</v>
      </c>
    </row>
    <row r="238" spans="1:5" ht="34" x14ac:dyDescent="0.2">
      <c r="A238" s="5" t="s">
        <v>72</v>
      </c>
      <c r="B238" s="5" t="s">
        <v>196</v>
      </c>
      <c r="C238" s="8">
        <v>76000</v>
      </c>
      <c r="D238" s="8">
        <v>76000</v>
      </c>
      <c r="E238" t="s">
        <v>90</v>
      </c>
    </row>
    <row r="239" spans="1:5" ht="17" x14ac:dyDescent="0.2">
      <c r="A239" s="5" t="s">
        <v>6</v>
      </c>
      <c r="B239" s="5" t="s">
        <v>236</v>
      </c>
      <c r="C239" s="8">
        <v>100000</v>
      </c>
      <c r="D239" s="8">
        <v>100000</v>
      </c>
      <c r="E239" t="s">
        <v>90</v>
      </c>
    </row>
    <row r="240" spans="1:5" ht="17" x14ac:dyDescent="0.2">
      <c r="A240" s="5" t="s">
        <v>61</v>
      </c>
      <c r="B240" s="5" t="s">
        <v>253</v>
      </c>
      <c r="C240" s="8">
        <v>69452</v>
      </c>
      <c r="D240" s="8">
        <v>69452</v>
      </c>
      <c r="E240" t="s">
        <v>90</v>
      </c>
    </row>
    <row r="241" spans="1:5" ht="17" x14ac:dyDescent="0.2">
      <c r="A241" s="5" t="s">
        <v>61</v>
      </c>
      <c r="B241" s="5" t="s">
        <v>261</v>
      </c>
      <c r="C241" s="8">
        <v>0</v>
      </c>
      <c r="D241" s="8" t="s">
        <v>93</v>
      </c>
      <c r="E241" t="s">
        <v>90</v>
      </c>
    </row>
    <row r="242" spans="1:5" ht="306" x14ac:dyDescent="0.2">
      <c r="A242" s="5" t="s">
        <v>61</v>
      </c>
      <c r="B242" s="5" t="s">
        <v>256</v>
      </c>
      <c r="C242" s="6">
        <v>10000</v>
      </c>
      <c r="D242" s="5" t="s">
        <v>257</v>
      </c>
      <c r="E242" t="s">
        <v>90</v>
      </c>
    </row>
    <row r="243" spans="1:5" ht="204" x14ac:dyDescent="0.2">
      <c r="A243" s="5" t="s">
        <v>61</v>
      </c>
      <c r="B243" s="5" t="s">
        <v>258</v>
      </c>
      <c r="C243" s="8">
        <v>16760</v>
      </c>
      <c r="D243" s="8" t="s">
        <v>259</v>
      </c>
      <c r="E243" t="s">
        <v>90</v>
      </c>
    </row>
    <row r="244" spans="1:5" ht="17" x14ac:dyDescent="0.2">
      <c r="A244" s="5" t="s">
        <v>61</v>
      </c>
      <c r="B244" s="5" t="s">
        <v>252</v>
      </c>
      <c r="C244" s="8">
        <v>42000</v>
      </c>
      <c r="D244" s="8">
        <v>42000</v>
      </c>
      <c r="E244" t="s">
        <v>90</v>
      </c>
    </row>
    <row r="245" spans="1:5" ht="34" x14ac:dyDescent="0.2">
      <c r="A245" s="5" t="s">
        <v>7</v>
      </c>
      <c r="B245" s="5" t="s">
        <v>272</v>
      </c>
      <c r="C245" s="8">
        <v>80000</v>
      </c>
      <c r="D245" s="8">
        <v>80000</v>
      </c>
      <c r="E245" t="s">
        <v>90</v>
      </c>
    </row>
    <row r="246" spans="1:5" ht="34" x14ac:dyDescent="0.2">
      <c r="A246" s="5" t="s">
        <v>41</v>
      </c>
      <c r="B246" s="5" t="s">
        <v>288</v>
      </c>
      <c r="C246" s="8">
        <v>0</v>
      </c>
      <c r="D246" s="8"/>
      <c r="E246" t="s">
        <v>90</v>
      </c>
    </row>
    <row r="247" spans="1:5" ht="17" x14ac:dyDescent="0.2">
      <c r="A247" s="5" t="s">
        <v>41</v>
      </c>
      <c r="B247" s="5" t="s">
        <v>289</v>
      </c>
      <c r="C247" s="8">
        <v>0</v>
      </c>
      <c r="D247" s="8"/>
      <c r="E247" t="s">
        <v>90</v>
      </c>
    </row>
    <row r="248" spans="1:5" ht="17" x14ac:dyDescent="0.2">
      <c r="A248" s="9" t="s">
        <v>8</v>
      </c>
      <c r="B248" s="5" t="s">
        <v>297</v>
      </c>
      <c r="C248" s="8">
        <v>110000</v>
      </c>
      <c r="D248" s="8">
        <v>110000</v>
      </c>
      <c r="E248" t="s">
        <v>90</v>
      </c>
    </row>
    <row r="249" spans="1:5" ht="17" x14ac:dyDescent="0.2">
      <c r="A249" s="5" t="s">
        <v>62</v>
      </c>
      <c r="B249" s="5" t="s">
        <v>312</v>
      </c>
      <c r="C249" s="8">
        <v>99000</v>
      </c>
      <c r="D249" s="8" t="s">
        <v>313</v>
      </c>
      <c r="E249" t="s">
        <v>90</v>
      </c>
    </row>
    <row r="250" spans="1:5" ht="17" x14ac:dyDescent="0.2">
      <c r="A250" s="5" t="s">
        <v>42</v>
      </c>
      <c r="B250" s="5" t="s">
        <v>321</v>
      </c>
      <c r="C250" s="8">
        <v>90000</v>
      </c>
      <c r="D250" s="8">
        <v>90000</v>
      </c>
      <c r="E250" t="s">
        <v>90</v>
      </c>
    </row>
    <row r="251" spans="1:5" ht="17" x14ac:dyDescent="0.2">
      <c r="A251" s="5" t="s">
        <v>63</v>
      </c>
      <c r="B251" s="5" t="s">
        <v>331</v>
      </c>
      <c r="C251" s="8">
        <v>0</v>
      </c>
      <c r="D251" s="8"/>
      <c r="E251" t="s">
        <v>90</v>
      </c>
    </row>
    <row r="252" spans="1:5" ht="51" x14ac:dyDescent="0.2">
      <c r="A252" s="5" t="s">
        <v>64</v>
      </c>
      <c r="B252" s="5" t="s">
        <v>339</v>
      </c>
      <c r="C252" s="8">
        <v>50000</v>
      </c>
      <c r="D252" s="8" t="s">
        <v>340</v>
      </c>
      <c r="E252" t="s">
        <v>90</v>
      </c>
    </row>
    <row r="253" spans="1:5" ht="17" x14ac:dyDescent="0.2">
      <c r="A253" s="5" t="s">
        <v>19</v>
      </c>
      <c r="B253" s="5" t="s">
        <v>347</v>
      </c>
      <c r="C253" s="8">
        <v>100000</v>
      </c>
      <c r="D253" s="8" t="s">
        <v>348</v>
      </c>
      <c r="E253" t="s">
        <v>90</v>
      </c>
    </row>
    <row r="254" spans="1:5" ht="17" x14ac:dyDescent="0.2">
      <c r="A254" s="5" t="s">
        <v>50</v>
      </c>
      <c r="B254" s="5" t="s">
        <v>363</v>
      </c>
      <c r="C254" s="8">
        <v>0</v>
      </c>
      <c r="D254" s="8" t="s">
        <v>93</v>
      </c>
      <c r="E254" t="s">
        <v>90</v>
      </c>
    </row>
    <row r="255" spans="1:5" ht="34" x14ac:dyDescent="0.2">
      <c r="A255" s="5" t="s">
        <v>23</v>
      </c>
      <c r="B255" s="5" t="s">
        <v>369</v>
      </c>
      <c r="C255" s="8">
        <v>200000</v>
      </c>
      <c r="D255" s="8">
        <v>200000</v>
      </c>
      <c r="E255" t="s">
        <v>90</v>
      </c>
    </row>
    <row r="256" spans="1:5" ht="51" x14ac:dyDescent="0.2">
      <c r="A256" s="5" t="s">
        <v>43</v>
      </c>
      <c r="B256" s="5" t="s">
        <v>385</v>
      </c>
      <c r="C256" s="8">
        <v>39150</v>
      </c>
      <c r="D256" s="8" t="s">
        <v>386</v>
      </c>
      <c r="E256" t="s">
        <v>90</v>
      </c>
    </row>
    <row r="257" spans="1:5" ht="34" x14ac:dyDescent="0.2">
      <c r="A257" s="5" t="s">
        <v>43</v>
      </c>
      <c r="B257" s="5" t="s">
        <v>390</v>
      </c>
      <c r="C257" s="8">
        <v>136084</v>
      </c>
      <c r="D257" s="8" t="s">
        <v>391</v>
      </c>
      <c r="E257" t="s">
        <v>90</v>
      </c>
    </row>
    <row r="258" spans="1:5" ht="34" x14ac:dyDescent="0.2">
      <c r="A258" s="5" t="s">
        <v>43</v>
      </c>
      <c r="B258" s="5" t="s">
        <v>387</v>
      </c>
      <c r="C258" s="8">
        <v>8202</v>
      </c>
      <c r="D258" s="8" t="s">
        <v>388</v>
      </c>
      <c r="E258" t="s">
        <v>90</v>
      </c>
    </row>
    <row r="259" spans="1:5" ht="34" x14ac:dyDescent="0.2">
      <c r="A259" s="5" t="s">
        <v>43</v>
      </c>
      <c r="B259" s="5" t="s">
        <v>389</v>
      </c>
      <c r="C259" s="8">
        <v>8202</v>
      </c>
      <c r="D259" s="8" t="s">
        <v>388</v>
      </c>
      <c r="E259" t="s">
        <v>90</v>
      </c>
    </row>
    <row r="260" spans="1:5" ht="34" x14ac:dyDescent="0.2">
      <c r="A260" s="5" t="s">
        <v>43</v>
      </c>
      <c r="B260" s="5" t="s">
        <v>389</v>
      </c>
      <c r="C260" s="8">
        <v>8202</v>
      </c>
      <c r="D260" s="8" t="s">
        <v>388</v>
      </c>
      <c r="E260" t="s">
        <v>90</v>
      </c>
    </row>
    <row r="261" spans="1:5" ht="17" x14ac:dyDescent="0.2">
      <c r="A261" s="5" t="s">
        <v>47</v>
      </c>
      <c r="B261" s="5" t="s">
        <v>404</v>
      </c>
      <c r="C261" s="8">
        <v>90000</v>
      </c>
      <c r="D261" s="8" t="s">
        <v>405</v>
      </c>
      <c r="E261" t="s">
        <v>90</v>
      </c>
    </row>
    <row r="262" spans="1:5" ht="34" x14ac:dyDescent="0.2">
      <c r="A262" s="5" t="s">
        <v>30</v>
      </c>
      <c r="B262" s="5" t="s">
        <v>425</v>
      </c>
      <c r="C262" s="8">
        <v>0</v>
      </c>
      <c r="D262" s="8" t="s">
        <v>164</v>
      </c>
      <c r="E262" t="s">
        <v>90</v>
      </c>
    </row>
    <row r="263" spans="1:5" ht="34" x14ac:dyDescent="0.2">
      <c r="A263" s="5" t="s">
        <v>37</v>
      </c>
      <c r="B263" s="5" t="s">
        <v>433</v>
      </c>
      <c r="C263" s="8" t="s">
        <v>632</v>
      </c>
      <c r="D263" s="8" t="s">
        <v>434</v>
      </c>
      <c r="E263" t="s">
        <v>90</v>
      </c>
    </row>
    <row r="264" spans="1:5" ht="119" x14ac:dyDescent="0.2">
      <c r="A264" s="5" t="s">
        <v>33</v>
      </c>
      <c r="B264" s="5" t="s">
        <v>499</v>
      </c>
      <c r="C264" s="8" t="s">
        <v>633</v>
      </c>
      <c r="D264" s="8" t="s">
        <v>665</v>
      </c>
      <c r="E264" t="s">
        <v>90</v>
      </c>
    </row>
    <row r="265" spans="1:5" ht="17" x14ac:dyDescent="0.2">
      <c r="A265" s="5" t="s">
        <v>10</v>
      </c>
      <c r="B265" s="5" t="s">
        <v>534</v>
      </c>
      <c r="C265" s="8">
        <v>60000</v>
      </c>
      <c r="D265" s="8">
        <v>60000</v>
      </c>
      <c r="E265" t="s">
        <v>90</v>
      </c>
    </row>
    <row r="266" spans="1:5" ht="17" x14ac:dyDescent="0.2">
      <c r="A266" s="5" t="s">
        <v>34</v>
      </c>
      <c r="B266" s="5" t="s">
        <v>545</v>
      </c>
      <c r="C266" s="8">
        <v>20000</v>
      </c>
      <c r="D266" s="8">
        <v>20000</v>
      </c>
      <c r="E266" t="s">
        <v>90</v>
      </c>
    </row>
    <row r="267" spans="1:5" ht="17" x14ac:dyDescent="0.2">
      <c r="A267" s="5" t="s">
        <v>68</v>
      </c>
      <c r="B267" s="5" t="s">
        <v>549</v>
      </c>
      <c r="C267" s="8">
        <v>69333</v>
      </c>
      <c r="D267" s="8">
        <v>69333</v>
      </c>
      <c r="E267" t="s">
        <v>90</v>
      </c>
    </row>
    <row r="268" spans="1:5" ht="17" x14ac:dyDescent="0.2">
      <c r="A268" s="5" t="s">
        <v>619</v>
      </c>
      <c r="B268" s="5" t="s">
        <v>552</v>
      </c>
      <c r="C268" s="8">
        <v>60249.75</v>
      </c>
      <c r="D268" s="8" t="s">
        <v>553</v>
      </c>
      <c r="E268" t="s">
        <v>90</v>
      </c>
    </row>
    <row r="269" spans="1:5" ht="68" x14ac:dyDescent="0.2">
      <c r="A269" s="5" t="s">
        <v>35</v>
      </c>
      <c r="B269" s="5" t="s">
        <v>558</v>
      </c>
      <c r="C269" s="8">
        <v>40000</v>
      </c>
      <c r="D269" s="8" t="s">
        <v>559</v>
      </c>
      <c r="E269" t="s">
        <v>90</v>
      </c>
    </row>
    <row r="270" spans="1:5" ht="34" x14ac:dyDescent="0.2">
      <c r="A270" s="5" t="s">
        <v>45</v>
      </c>
      <c r="B270" s="5" t="s">
        <v>566</v>
      </c>
      <c r="C270" s="8">
        <v>111456</v>
      </c>
      <c r="D270" s="8">
        <v>111456</v>
      </c>
      <c r="E270" t="s">
        <v>90</v>
      </c>
    </row>
    <row r="271" spans="1:5" ht="17" x14ac:dyDescent="0.2">
      <c r="A271" s="5" t="s">
        <v>45</v>
      </c>
      <c r="B271" s="5" t="s">
        <v>565</v>
      </c>
      <c r="C271" s="8">
        <v>56700</v>
      </c>
      <c r="D271" s="8">
        <v>56700</v>
      </c>
      <c r="E271" t="s">
        <v>90</v>
      </c>
    </row>
    <row r="272" spans="1:5" ht="17" x14ac:dyDescent="0.2">
      <c r="A272" s="5" t="s">
        <v>45</v>
      </c>
      <c r="B272" s="5" t="s">
        <v>567</v>
      </c>
      <c r="C272" s="8">
        <v>139000</v>
      </c>
      <c r="D272" s="8">
        <v>139000</v>
      </c>
      <c r="E272" t="s">
        <v>90</v>
      </c>
    </row>
    <row r="273" spans="1:5" ht="17" x14ac:dyDescent="0.2">
      <c r="A273" s="5" t="s">
        <v>70</v>
      </c>
      <c r="B273" s="5" t="s">
        <v>576</v>
      </c>
      <c r="C273" s="8">
        <v>21600</v>
      </c>
      <c r="D273" s="8">
        <v>21600</v>
      </c>
      <c r="E273" t="s">
        <v>90</v>
      </c>
    </row>
    <row r="274" spans="1:5" ht="17" x14ac:dyDescent="0.2">
      <c r="A274" s="5" t="s">
        <v>620</v>
      </c>
      <c r="B274" s="5" t="s">
        <v>591</v>
      </c>
      <c r="C274" s="8">
        <v>4000</v>
      </c>
      <c r="D274" s="8" t="s">
        <v>592</v>
      </c>
      <c r="E274" t="s">
        <v>90</v>
      </c>
    </row>
    <row r="275" spans="1:5" ht="34" x14ac:dyDescent="0.2">
      <c r="A275" s="5" t="s">
        <v>620</v>
      </c>
      <c r="B275" s="5" t="s">
        <v>593</v>
      </c>
      <c r="C275" s="8" t="s">
        <v>666</v>
      </c>
      <c r="D275" s="8" t="s">
        <v>594</v>
      </c>
      <c r="E275" t="s">
        <v>90</v>
      </c>
    </row>
    <row r="276" spans="1:5" ht="17" x14ac:dyDescent="0.2">
      <c r="A276" s="10" t="s">
        <v>14</v>
      </c>
      <c r="B276" s="10" t="s">
        <v>95</v>
      </c>
      <c r="C276" s="14">
        <v>6000</v>
      </c>
      <c r="D276" s="14" t="s">
        <v>96</v>
      </c>
      <c r="E276" t="s">
        <v>97</v>
      </c>
    </row>
    <row r="277" spans="1:5" ht="68" x14ac:dyDescent="0.2">
      <c r="A277" s="5" t="s">
        <v>27</v>
      </c>
      <c r="B277" s="5" t="s">
        <v>127</v>
      </c>
      <c r="C277" s="8">
        <v>1674</v>
      </c>
      <c r="D277" s="8" t="s">
        <v>667</v>
      </c>
      <c r="E277" t="s">
        <v>97</v>
      </c>
    </row>
    <row r="278" spans="1:5" ht="34" x14ac:dyDescent="0.2">
      <c r="A278" s="5" t="s">
        <v>27</v>
      </c>
      <c r="B278" s="5" t="s">
        <v>120</v>
      </c>
      <c r="C278" s="8">
        <v>4000</v>
      </c>
      <c r="D278" s="8" t="s">
        <v>668</v>
      </c>
      <c r="E278" t="s">
        <v>97</v>
      </c>
    </row>
    <row r="279" spans="1:5" ht="17" x14ac:dyDescent="0.2">
      <c r="A279" s="5" t="s">
        <v>27</v>
      </c>
      <c r="B279" s="5" t="s">
        <v>118</v>
      </c>
      <c r="C279" s="8">
        <v>3000</v>
      </c>
      <c r="D279" s="8" t="s">
        <v>119</v>
      </c>
      <c r="E279" t="s">
        <v>97</v>
      </c>
    </row>
    <row r="280" spans="1:5" ht="17" x14ac:dyDescent="0.2">
      <c r="A280" s="5" t="s">
        <v>27</v>
      </c>
      <c r="B280" s="5" t="s">
        <v>125</v>
      </c>
      <c r="C280" s="8">
        <v>6200</v>
      </c>
      <c r="D280" s="8" t="s">
        <v>126</v>
      </c>
      <c r="E280" t="s">
        <v>97</v>
      </c>
    </row>
    <row r="281" spans="1:5" ht="34" x14ac:dyDescent="0.2">
      <c r="A281" s="5" t="s">
        <v>27</v>
      </c>
      <c r="B281" s="5" t="s">
        <v>123</v>
      </c>
      <c r="C281" s="8">
        <v>575.74</v>
      </c>
      <c r="D281" s="8" t="s">
        <v>124</v>
      </c>
      <c r="E281" t="s">
        <v>97</v>
      </c>
    </row>
    <row r="282" spans="1:5" ht="34" x14ac:dyDescent="0.2">
      <c r="A282" s="5" t="s">
        <v>27</v>
      </c>
      <c r="B282" s="5" t="s">
        <v>130</v>
      </c>
      <c r="C282" s="8">
        <v>129</v>
      </c>
      <c r="D282" s="8" t="s">
        <v>131</v>
      </c>
      <c r="E282" t="s">
        <v>97</v>
      </c>
    </row>
    <row r="283" spans="1:5" ht="34" x14ac:dyDescent="0.2">
      <c r="A283" s="5" t="s">
        <v>27</v>
      </c>
      <c r="B283" s="5" t="s">
        <v>132</v>
      </c>
      <c r="C283" s="8">
        <v>555</v>
      </c>
      <c r="D283" s="8" t="s">
        <v>133</v>
      </c>
      <c r="E283" t="s">
        <v>97</v>
      </c>
    </row>
    <row r="284" spans="1:5" ht="51" x14ac:dyDescent="0.2">
      <c r="A284" s="5" t="s">
        <v>53</v>
      </c>
      <c r="B284" s="5" t="s">
        <v>137</v>
      </c>
      <c r="C284" s="8" t="s">
        <v>669</v>
      </c>
      <c r="D284" s="8" t="s">
        <v>138</v>
      </c>
      <c r="E284" t="s">
        <v>97</v>
      </c>
    </row>
    <row r="285" spans="1:5" ht="17" x14ac:dyDescent="0.2">
      <c r="A285" s="5" t="s">
        <v>53</v>
      </c>
      <c r="B285" s="5" t="s">
        <v>135</v>
      </c>
      <c r="C285" s="8">
        <v>79</v>
      </c>
      <c r="D285" s="8" t="s">
        <v>136</v>
      </c>
      <c r="E285" t="s">
        <v>97</v>
      </c>
    </row>
    <row r="286" spans="1:5" ht="34" x14ac:dyDescent="0.2">
      <c r="A286" s="5" t="s">
        <v>4</v>
      </c>
      <c r="B286" s="5" t="s">
        <v>151</v>
      </c>
      <c r="C286" s="8">
        <v>14658</v>
      </c>
      <c r="D286" s="8" t="s">
        <v>152</v>
      </c>
      <c r="E286" t="s">
        <v>97</v>
      </c>
    </row>
    <row r="287" spans="1:5" ht="17" x14ac:dyDescent="0.2">
      <c r="A287" s="5" t="s">
        <v>55</v>
      </c>
      <c r="B287" s="5" t="s">
        <v>185</v>
      </c>
      <c r="C287" s="8">
        <v>200</v>
      </c>
      <c r="D287" s="8">
        <v>200</v>
      </c>
      <c r="E287" t="s">
        <v>97</v>
      </c>
    </row>
    <row r="288" spans="1:5" ht="17" x14ac:dyDescent="0.2">
      <c r="A288" s="5" t="s">
        <v>28</v>
      </c>
      <c r="B288" s="5" t="s">
        <v>204</v>
      </c>
      <c r="C288" s="8">
        <v>3000</v>
      </c>
      <c r="D288" s="8">
        <v>3000</v>
      </c>
      <c r="E288" t="s">
        <v>97</v>
      </c>
    </row>
    <row r="289" spans="1:5" ht="17" x14ac:dyDescent="0.2">
      <c r="A289" s="5" t="s">
        <v>5</v>
      </c>
      <c r="B289" s="5" t="s">
        <v>221</v>
      </c>
      <c r="C289" s="8">
        <v>6070</v>
      </c>
      <c r="D289" s="8" t="s">
        <v>222</v>
      </c>
      <c r="E289" t="s">
        <v>97</v>
      </c>
    </row>
    <row r="290" spans="1:5" ht="51" x14ac:dyDescent="0.2">
      <c r="A290" s="5" t="s">
        <v>5</v>
      </c>
      <c r="B290" s="5" t="s">
        <v>219</v>
      </c>
      <c r="C290" s="8" t="s">
        <v>670</v>
      </c>
      <c r="D290" s="8" t="s">
        <v>220</v>
      </c>
      <c r="E290" t="s">
        <v>97</v>
      </c>
    </row>
    <row r="291" spans="1:5" ht="51" x14ac:dyDescent="0.2">
      <c r="A291" s="5" t="s">
        <v>5</v>
      </c>
      <c r="B291" s="5" t="s">
        <v>217</v>
      </c>
      <c r="C291" s="8">
        <v>7800</v>
      </c>
      <c r="D291" s="8" t="s">
        <v>218</v>
      </c>
      <c r="E291" t="s">
        <v>97</v>
      </c>
    </row>
    <row r="292" spans="1:5" ht="17" x14ac:dyDescent="0.2">
      <c r="A292" s="5" t="s">
        <v>5</v>
      </c>
      <c r="B292" s="5" t="s">
        <v>214</v>
      </c>
      <c r="C292" s="8">
        <v>2325</v>
      </c>
      <c r="D292" s="8" t="s">
        <v>215</v>
      </c>
      <c r="E292" t="s">
        <v>97</v>
      </c>
    </row>
    <row r="293" spans="1:5" ht="17" x14ac:dyDescent="0.2">
      <c r="A293" s="5" t="s">
        <v>5</v>
      </c>
      <c r="B293" s="5" t="s">
        <v>207</v>
      </c>
      <c r="C293" s="8">
        <v>2500</v>
      </c>
      <c r="D293" s="8">
        <v>2500</v>
      </c>
      <c r="E293" t="s">
        <v>97</v>
      </c>
    </row>
    <row r="294" spans="1:5" ht="17" x14ac:dyDescent="0.2">
      <c r="A294" s="5" t="s">
        <v>5</v>
      </c>
      <c r="B294" s="5" t="s">
        <v>209</v>
      </c>
      <c r="C294" s="8">
        <v>2800</v>
      </c>
      <c r="D294" s="8">
        <v>2800</v>
      </c>
      <c r="E294" t="s">
        <v>97</v>
      </c>
    </row>
    <row r="295" spans="1:5" ht="17" x14ac:dyDescent="0.2">
      <c r="A295" s="5" t="s">
        <v>6</v>
      </c>
      <c r="B295" s="5" t="s">
        <v>235</v>
      </c>
      <c r="C295" s="8">
        <v>94000</v>
      </c>
      <c r="D295" s="8">
        <v>94000</v>
      </c>
      <c r="E295" t="s">
        <v>97</v>
      </c>
    </row>
    <row r="296" spans="1:5" ht="17" x14ac:dyDescent="0.2">
      <c r="A296" s="5" t="s">
        <v>6</v>
      </c>
      <c r="B296" s="5" t="s">
        <v>234</v>
      </c>
      <c r="C296" s="8">
        <v>9600</v>
      </c>
      <c r="D296" s="8">
        <v>9600</v>
      </c>
      <c r="E296" t="s">
        <v>97</v>
      </c>
    </row>
    <row r="297" spans="1:5" ht="17" x14ac:dyDescent="0.2">
      <c r="A297" s="5" t="s">
        <v>61</v>
      </c>
      <c r="B297" s="5" t="s">
        <v>254</v>
      </c>
      <c r="C297" s="8">
        <v>2000</v>
      </c>
      <c r="D297" s="8" t="s">
        <v>255</v>
      </c>
      <c r="E297" t="s">
        <v>97</v>
      </c>
    </row>
    <row r="298" spans="1:5" ht="34" x14ac:dyDescent="0.2">
      <c r="A298" s="5" t="s">
        <v>56</v>
      </c>
      <c r="B298" s="5" t="s">
        <v>276</v>
      </c>
      <c r="C298" s="8">
        <v>750</v>
      </c>
      <c r="D298" s="8" t="s">
        <v>277</v>
      </c>
      <c r="E298" t="s">
        <v>97</v>
      </c>
    </row>
    <row r="299" spans="1:5" ht="17" x14ac:dyDescent="0.2">
      <c r="A299" s="5" t="s">
        <v>41</v>
      </c>
      <c r="B299" s="5" t="s">
        <v>282</v>
      </c>
      <c r="C299" s="6">
        <v>2100</v>
      </c>
      <c r="D299" s="5" t="s">
        <v>283</v>
      </c>
      <c r="E299" t="s">
        <v>97</v>
      </c>
    </row>
    <row r="300" spans="1:5" ht="34" x14ac:dyDescent="0.2">
      <c r="A300" s="5" t="s">
        <v>64</v>
      </c>
      <c r="B300" s="5" t="s">
        <v>337</v>
      </c>
      <c r="C300" s="8">
        <v>2000</v>
      </c>
      <c r="D300" s="8" t="s">
        <v>338</v>
      </c>
      <c r="E300" t="s">
        <v>97</v>
      </c>
    </row>
    <row r="301" spans="1:5" ht="17" x14ac:dyDescent="0.2">
      <c r="A301" s="5" t="s">
        <v>19</v>
      </c>
      <c r="B301" s="5" t="s">
        <v>346</v>
      </c>
      <c r="C301" s="8">
        <v>680</v>
      </c>
      <c r="D301" s="8">
        <v>680</v>
      </c>
      <c r="E301" t="s">
        <v>97</v>
      </c>
    </row>
    <row r="302" spans="1:5" ht="34" x14ac:dyDescent="0.2">
      <c r="A302" s="5" t="s">
        <v>50</v>
      </c>
      <c r="B302" s="5" t="s">
        <v>357</v>
      </c>
      <c r="C302" s="8">
        <v>2750</v>
      </c>
      <c r="D302" s="8">
        <v>2750</v>
      </c>
      <c r="E302" t="s">
        <v>97</v>
      </c>
    </row>
    <row r="303" spans="1:5" ht="34" x14ac:dyDescent="0.2">
      <c r="A303" s="5" t="s">
        <v>50</v>
      </c>
      <c r="B303" s="5" t="s">
        <v>355</v>
      </c>
      <c r="C303" s="8">
        <v>750</v>
      </c>
      <c r="D303" s="8">
        <v>750</v>
      </c>
      <c r="E303" t="s">
        <v>97</v>
      </c>
    </row>
    <row r="304" spans="1:5" ht="17" x14ac:dyDescent="0.2">
      <c r="A304" s="5" t="s">
        <v>50</v>
      </c>
      <c r="B304" s="5" t="s">
        <v>356</v>
      </c>
      <c r="C304" s="8">
        <v>2000</v>
      </c>
      <c r="D304" s="8">
        <v>2000</v>
      </c>
      <c r="E304" t="s">
        <v>97</v>
      </c>
    </row>
    <row r="305" spans="1:5" ht="34" x14ac:dyDescent="0.2">
      <c r="A305" s="5" t="s">
        <v>23</v>
      </c>
      <c r="B305" s="5" t="s">
        <v>366</v>
      </c>
      <c r="C305" s="8">
        <v>9500</v>
      </c>
      <c r="D305" s="8">
        <v>9500</v>
      </c>
      <c r="E305" t="s">
        <v>97</v>
      </c>
    </row>
    <row r="306" spans="1:5" ht="34" x14ac:dyDescent="0.2">
      <c r="A306" s="5" t="s">
        <v>43</v>
      </c>
      <c r="B306" s="5" t="s">
        <v>382</v>
      </c>
      <c r="C306" s="8">
        <v>12950</v>
      </c>
      <c r="D306" s="8">
        <v>12950</v>
      </c>
      <c r="E306" t="s">
        <v>97</v>
      </c>
    </row>
    <row r="307" spans="1:5" ht="17" x14ac:dyDescent="0.2">
      <c r="A307" s="5" t="s">
        <v>43</v>
      </c>
      <c r="B307" s="5" t="s">
        <v>376</v>
      </c>
      <c r="C307" s="8">
        <v>745.57</v>
      </c>
      <c r="D307" s="8">
        <v>745.57</v>
      </c>
      <c r="E307" t="s">
        <v>97</v>
      </c>
    </row>
    <row r="308" spans="1:5" ht="17" x14ac:dyDescent="0.2">
      <c r="A308" s="5" t="s">
        <v>43</v>
      </c>
      <c r="B308" s="5" t="s">
        <v>398</v>
      </c>
      <c r="C308" s="8">
        <v>0</v>
      </c>
      <c r="D308" s="8"/>
      <c r="E308" t="s">
        <v>97</v>
      </c>
    </row>
    <row r="309" spans="1:5" ht="17" x14ac:dyDescent="0.2">
      <c r="A309" s="5" t="s">
        <v>47</v>
      </c>
      <c r="B309" s="5" t="s">
        <v>400</v>
      </c>
      <c r="C309" s="8">
        <v>650</v>
      </c>
      <c r="D309" s="8">
        <v>650</v>
      </c>
      <c r="E309" t="s">
        <v>97</v>
      </c>
    </row>
    <row r="310" spans="1:5" ht="51" x14ac:dyDescent="0.2">
      <c r="A310" s="5" t="s">
        <v>57</v>
      </c>
      <c r="B310" s="5" t="s">
        <v>419</v>
      </c>
      <c r="C310" s="8">
        <v>10000</v>
      </c>
      <c r="D310" s="8" t="s">
        <v>420</v>
      </c>
      <c r="E310" t="s">
        <v>97</v>
      </c>
    </row>
    <row r="311" spans="1:5" ht="51" x14ac:dyDescent="0.2">
      <c r="A311" s="5" t="s">
        <v>57</v>
      </c>
      <c r="B311" s="5" t="s">
        <v>421</v>
      </c>
      <c r="C311" s="8" t="s">
        <v>671</v>
      </c>
      <c r="D311" s="8" t="s">
        <v>422</v>
      </c>
      <c r="E311" t="s">
        <v>97</v>
      </c>
    </row>
    <row r="312" spans="1:5" ht="34" x14ac:dyDescent="0.2">
      <c r="A312" s="5" t="s">
        <v>57</v>
      </c>
      <c r="B312" s="5" t="s">
        <v>412</v>
      </c>
      <c r="C312" s="8">
        <v>2019</v>
      </c>
      <c r="D312" s="8" t="s">
        <v>413</v>
      </c>
      <c r="E312" t="s">
        <v>97</v>
      </c>
    </row>
    <row r="313" spans="1:5" ht="34" x14ac:dyDescent="0.2">
      <c r="A313" s="5" t="s">
        <v>37</v>
      </c>
      <c r="B313" s="5" t="s">
        <v>452</v>
      </c>
      <c r="C313" s="8">
        <v>12000</v>
      </c>
      <c r="D313" s="8" t="s">
        <v>453</v>
      </c>
      <c r="E313" t="s">
        <v>97</v>
      </c>
    </row>
    <row r="314" spans="1:5" ht="17" x14ac:dyDescent="0.2">
      <c r="A314" s="5" t="s">
        <v>44</v>
      </c>
      <c r="B314" s="5" t="s">
        <v>456</v>
      </c>
      <c r="C314" s="8">
        <v>700</v>
      </c>
      <c r="D314" s="8" t="s">
        <v>457</v>
      </c>
      <c r="E314" t="s">
        <v>97</v>
      </c>
    </row>
    <row r="315" spans="1:5" ht="34" x14ac:dyDescent="0.2">
      <c r="A315" s="5" t="s">
        <v>31</v>
      </c>
      <c r="B315" s="5" t="s">
        <v>463</v>
      </c>
      <c r="C315" s="8">
        <v>8000</v>
      </c>
      <c r="D315" s="8">
        <v>8000</v>
      </c>
      <c r="E315" t="s">
        <v>97</v>
      </c>
    </row>
    <row r="316" spans="1:5" ht="17" x14ac:dyDescent="0.2">
      <c r="A316" s="5" t="s">
        <v>31</v>
      </c>
      <c r="B316" s="5" t="s">
        <v>460</v>
      </c>
      <c r="C316" s="8">
        <v>2000</v>
      </c>
      <c r="D316" s="8">
        <v>2000</v>
      </c>
      <c r="E316" t="s">
        <v>97</v>
      </c>
    </row>
    <row r="317" spans="1:5" ht="17" x14ac:dyDescent="0.2">
      <c r="A317" s="5" t="s">
        <v>32</v>
      </c>
      <c r="B317" s="5" t="s">
        <v>487</v>
      </c>
      <c r="C317" s="8">
        <v>46200</v>
      </c>
      <c r="D317" s="8" t="s">
        <v>488</v>
      </c>
      <c r="E317" t="s">
        <v>97</v>
      </c>
    </row>
    <row r="318" spans="1:5" ht="34" x14ac:dyDescent="0.2">
      <c r="A318" s="5" t="s">
        <v>32</v>
      </c>
      <c r="B318" s="5" t="s">
        <v>489</v>
      </c>
      <c r="C318" s="8">
        <v>6174.3</v>
      </c>
      <c r="D318" s="8" t="s">
        <v>490</v>
      </c>
      <c r="E318" t="s">
        <v>97</v>
      </c>
    </row>
    <row r="319" spans="1:5" ht="17" x14ac:dyDescent="0.2">
      <c r="A319" s="5" t="s">
        <v>33</v>
      </c>
      <c r="B319" s="5" t="s">
        <v>494</v>
      </c>
      <c r="C319" s="8">
        <v>25000</v>
      </c>
      <c r="D319" s="8">
        <v>25000</v>
      </c>
      <c r="E319" t="s">
        <v>97</v>
      </c>
    </row>
    <row r="320" spans="1:5" ht="17" x14ac:dyDescent="0.2">
      <c r="A320" s="5" t="s">
        <v>58</v>
      </c>
      <c r="B320" s="5" t="s">
        <v>508</v>
      </c>
      <c r="C320" s="8">
        <v>4632.83</v>
      </c>
      <c r="D320" s="8">
        <v>4632.83</v>
      </c>
      <c r="E320" t="s">
        <v>97</v>
      </c>
    </row>
    <row r="321" spans="1:5" ht="17" x14ac:dyDescent="0.2">
      <c r="A321" s="5" t="s">
        <v>58</v>
      </c>
      <c r="B321" s="5" t="s">
        <v>509</v>
      </c>
      <c r="C321" s="8">
        <v>7992</v>
      </c>
      <c r="D321" s="8">
        <v>7992</v>
      </c>
      <c r="E321" t="s">
        <v>97</v>
      </c>
    </row>
    <row r="322" spans="1:5" ht="17" x14ac:dyDescent="0.2">
      <c r="A322" s="5" t="s">
        <v>58</v>
      </c>
      <c r="B322" s="5" t="s">
        <v>507</v>
      </c>
      <c r="C322" s="8">
        <v>1440</v>
      </c>
      <c r="D322" s="8">
        <v>1440</v>
      </c>
      <c r="E322" t="s">
        <v>97</v>
      </c>
    </row>
    <row r="323" spans="1:5" ht="17" x14ac:dyDescent="0.2">
      <c r="A323" s="5" t="s">
        <v>20</v>
      </c>
      <c r="B323" s="5" t="s">
        <v>514</v>
      </c>
      <c r="C323" s="8">
        <v>15000</v>
      </c>
      <c r="D323" s="8">
        <v>15000</v>
      </c>
      <c r="E323" t="s">
        <v>97</v>
      </c>
    </row>
    <row r="324" spans="1:5" ht="17" x14ac:dyDescent="0.2">
      <c r="A324" s="5" t="s">
        <v>10</v>
      </c>
      <c r="B324" s="5" t="s">
        <v>516</v>
      </c>
      <c r="C324" s="8">
        <v>1000</v>
      </c>
      <c r="D324" s="8">
        <v>1000</v>
      </c>
      <c r="E324" t="s">
        <v>97</v>
      </c>
    </row>
    <row r="325" spans="1:5" ht="51" x14ac:dyDescent="0.2">
      <c r="A325" s="5" t="s">
        <v>11</v>
      </c>
      <c r="B325" s="5" t="s">
        <v>634</v>
      </c>
      <c r="C325" s="8">
        <v>78000</v>
      </c>
      <c r="D325" s="8"/>
      <c r="E325" t="s">
        <v>97</v>
      </c>
    </row>
    <row r="326" spans="1:5" ht="17" x14ac:dyDescent="0.2">
      <c r="A326" s="5" t="s">
        <v>607</v>
      </c>
      <c r="B326" s="5" t="s">
        <v>555</v>
      </c>
      <c r="C326" s="8">
        <v>72000</v>
      </c>
      <c r="D326" s="8" t="s">
        <v>556</v>
      </c>
      <c r="E326" t="s">
        <v>97</v>
      </c>
    </row>
    <row r="327" spans="1:5" ht="17" x14ac:dyDescent="0.2">
      <c r="A327" s="5" t="s">
        <v>45</v>
      </c>
      <c r="B327" s="5" t="s">
        <v>569</v>
      </c>
      <c r="C327" s="8">
        <v>1350</v>
      </c>
      <c r="D327" s="8" t="s">
        <v>570</v>
      </c>
      <c r="E327" t="s">
        <v>97</v>
      </c>
    </row>
    <row r="328" spans="1:5" ht="17" x14ac:dyDescent="0.2">
      <c r="A328" s="5" t="s">
        <v>45</v>
      </c>
      <c r="B328" s="5" t="s">
        <v>564</v>
      </c>
      <c r="C328" s="8">
        <v>200</v>
      </c>
      <c r="D328" s="8">
        <v>200</v>
      </c>
      <c r="E328" t="s">
        <v>97</v>
      </c>
    </row>
    <row r="329" spans="1:5" ht="17" x14ac:dyDescent="0.2">
      <c r="A329" s="5" t="s">
        <v>608</v>
      </c>
      <c r="B329" s="5" t="s">
        <v>584</v>
      </c>
      <c r="C329" s="8">
        <v>1000</v>
      </c>
      <c r="D329" s="8" t="s">
        <v>585</v>
      </c>
      <c r="E329" t="s">
        <v>97</v>
      </c>
    </row>
    <row r="330" spans="1:5" ht="17" x14ac:dyDescent="0.2">
      <c r="A330" s="10" t="s">
        <v>27</v>
      </c>
      <c r="B330" s="10" t="s">
        <v>113</v>
      </c>
      <c r="C330" s="14">
        <v>150</v>
      </c>
      <c r="D330" s="14" t="s">
        <v>114</v>
      </c>
      <c r="E330" t="s">
        <v>115</v>
      </c>
    </row>
    <row r="331" spans="1:5" ht="17" x14ac:dyDescent="0.2">
      <c r="A331" s="5" t="s">
        <v>55</v>
      </c>
      <c r="B331" s="5" t="s">
        <v>183</v>
      </c>
      <c r="C331" s="8">
        <v>144</v>
      </c>
      <c r="D331" s="8">
        <v>144</v>
      </c>
      <c r="E331" t="s">
        <v>115</v>
      </c>
    </row>
    <row r="332" spans="1:5" ht="17" x14ac:dyDescent="0.2">
      <c r="A332" s="5" t="s">
        <v>55</v>
      </c>
      <c r="B332" s="5" t="s">
        <v>188</v>
      </c>
      <c r="C332" s="8">
        <f>152.1*24</f>
        <v>3650.3999999999996</v>
      </c>
      <c r="D332" s="8">
        <f>152.1*24</f>
        <v>3650.3999999999996</v>
      </c>
      <c r="E332" t="s">
        <v>115</v>
      </c>
    </row>
    <row r="333" spans="1:5" ht="17" x14ac:dyDescent="0.2">
      <c r="A333" s="5" t="s">
        <v>55</v>
      </c>
      <c r="B333" s="5" t="s">
        <v>186</v>
      </c>
      <c r="C333" s="8">
        <v>300</v>
      </c>
      <c r="D333" s="8">
        <v>300</v>
      </c>
      <c r="E333" t="s">
        <v>115</v>
      </c>
    </row>
    <row r="334" spans="1:5" ht="17" x14ac:dyDescent="0.2">
      <c r="A334" s="5" t="s">
        <v>55</v>
      </c>
      <c r="B334" s="5" t="s">
        <v>187</v>
      </c>
      <c r="C334" s="8">
        <v>300</v>
      </c>
      <c r="D334" s="8">
        <v>300</v>
      </c>
      <c r="E334" t="s">
        <v>115</v>
      </c>
    </row>
    <row r="335" spans="1:5" ht="17" x14ac:dyDescent="0.2">
      <c r="A335" s="5" t="s">
        <v>72</v>
      </c>
      <c r="B335" s="5" t="s">
        <v>195</v>
      </c>
      <c r="C335" s="8">
        <v>5000</v>
      </c>
      <c r="D335" s="8">
        <v>5000</v>
      </c>
      <c r="E335" t="s">
        <v>115</v>
      </c>
    </row>
    <row r="336" spans="1:5" ht="17" x14ac:dyDescent="0.2">
      <c r="A336" s="5" t="s">
        <v>6</v>
      </c>
      <c r="B336" s="5" t="s">
        <v>223</v>
      </c>
      <c r="C336" s="8">
        <v>600</v>
      </c>
      <c r="D336" s="8">
        <v>600</v>
      </c>
      <c r="E336" t="s">
        <v>115</v>
      </c>
    </row>
    <row r="337" spans="1:5" ht="17" x14ac:dyDescent="0.2">
      <c r="A337" s="5" t="s">
        <v>61</v>
      </c>
      <c r="B337" s="5" t="s">
        <v>250</v>
      </c>
      <c r="C337" s="8">
        <v>8250</v>
      </c>
      <c r="D337" s="8">
        <v>8250</v>
      </c>
      <c r="E337" t="s">
        <v>115</v>
      </c>
    </row>
    <row r="338" spans="1:5" ht="17" x14ac:dyDescent="0.2">
      <c r="A338" s="5" t="s">
        <v>56</v>
      </c>
      <c r="B338" s="5" t="s">
        <v>274</v>
      </c>
      <c r="C338" s="8">
        <v>5000</v>
      </c>
      <c r="D338" s="8" t="s">
        <v>275</v>
      </c>
      <c r="E338" t="s">
        <v>115</v>
      </c>
    </row>
    <row r="339" spans="1:5" ht="17" x14ac:dyDescent="0.2">
      <c r="A339" s="5" t="s">
        <v>56</v>
      </c>
      <c r="B339" s="5" t="s">
        <v>273</v>
      </c>
      <c r="C339" s="8">
        <v>400</v>
      </c>
      <c r="D339" s="8">
        <v>400</v>
      </c>
      <c r="E339" t="s">
        <v>115</v>
      </c>
    </row>
    <row r="340" spans="1:5" ht="17" x14ac:dyDescent="0.2">
      <c r="A340" s="5" t="s">
        <v>63</v>
      </c>
      <c r="B340" s="5"/>
      <c r="C340" s="8">
        <v>250</v>
      </c>
      <c r="D340" s="8">
        <v>250</v>
      </c>
      <c r="E340" t="s">
        <v>115</v>
      </c>
    </row>
    <row r="341" spans="1:5" ht="68" x14ac:dyDescent="0.2">
      <c r="A341" s="5" t="s">
        <v>49</v>
      </c>
      <c r="B341" s="5" t="s">
        <v>332</v>
      </c>
      <c r="C341" s="8">
        <v>360</v>
      </c>
      <c r="D341" s="8" t="s">
        <v>333</v>
      </c>
      <c r="E341" t="s">
        <v>115</v>
      </c>
    </row>
    <row r="342" spans="1:5" ht="17" x14ac:dyDescent="0.2">
      <c r="A342" s="5" t="s">
        <v>64</v>
      </c>
      <c r="B342" s="5" t="s">
        <v>336</v>
      </c>
      <c r="C342" s="8">
        <v>54000</v>
      </c>
      <c r="D342" s="8">
        <v>54000</v>
      </c>
      <c r="E342" t="s">
        <v>115</v>
      </c>
    </row>
    <row r="343" spans="1:5" ht="17" x14ac:dyDescent="0.2">
      <c r="A343" s="5" t="s">
        <v>18</v>
      </c>
      <c r="B343" s="5" t="s">
        <v>345</v>
      </c>
      <c r="C343" s="8">
        <v>2500</v>
      </c>
      <c r="D343" s="8">
        <v>2500</v>
      </c>
      <c r="E343" t="s">
        <v>115</v>
      </c>
    </row>
    <row r="344" spans="1:5" ht="17" x14ac:dyDescent="0.2">
      <c r="A344" s="5" t="s">
        <v>23</v>
      </c>
      <c r="B344" s="5" t="s">
        <v>374</v>
      </c>
      <c r="C344" s="8">
        <v>0</v>
      </c>
      <c r="D344" s="8" t="s">
        <v>244</v>
      </c>
      <c r="E344" t="s">
        <v>115</v>
      </c>
    </row>
    <row r="345" spans="1:5" ht="17" x14ac:dyDescent="0.2">
      <c r="A345" s="5" t="s">
        <v>43</v>
      </c>
      <c r="B345" s="5" t="s">
        <v>384</v>
      </c>
      <c r="C345" s="8">
        <v>175000</v>
      </c>
      <c r="D345" s="8">
        <v>175000</v>
      </c>
      <c r="E345" t="s">
        <v>115</v>
      </c>
    </row>
    <row r="346" spans="1:5" ht="17" x14ac:dyDescent="0.2">
      <c r="A346" s="5" t="s">
        <v>43</v>
      </c>
      <c r="B346" s="5" t="s">
        <v>379</v>
      </c>
      <c r="C346" s="8">
        <v>7500</v>
      </c>
      <c r="D346" s="8">
        <v>7500</v>
      </c>
      <c r="E346" t="s">
        <v>115</v>
      </c>
    </row>
    <row r="347" spans="1:5" ht="17" x14ac:dyDescent="0.2">
      <c r="A347" s="5" t="s">
        <v>47</v>
      </c>
      <c r="B347" s="5" t="s">
        <v>406</v>
      </c>
      <c r="C347" s="8">
        <v>0</v>
      </c>
      <c r="D347" s="8" t="s">
        <v>93</v>
      </c>
      <c r="E347" t="s">
        <v>115</v>
      </c>
    </row>
    <row r="348" spans="1:5" ht="17" x14ac:dyDescent="0.2">
      <c r="A348" s="5" t="s">
        <v>610</v>
      </c>
      <c r="B348" s="5" t="s">
        <v>454</v>
      </c>
      <c r="C348" s="8">
        <v>610</v>
      </c>
      <c r="D348" s="8">
        <v>610</v>
      </c>
      <c r="E348" t="s">
        <v>115</v>
      </c>
    </row>
    <row r="349" spans="1:5" ht="17" x14ac:dyDescent="0.2">
      <c r="A349" s="5" t="s">
        <v>9</v>
      </c>
      <c r="B349" s="5" t="s">
        <v>468</v>
      </c>
      <c r="C349" s="8">
        <v>1500</v>
      </c>
      <c r="D349" s="8">
        <v>1500</v>
      </c>
      <c r="E349" t="s">
        <v>115</v>
      </c>
    </row>
    <row r="350" spans="1:5" ht="17" x14ac:dyDescent="0.2">
      <c r="A350" s="5" t="s">
        <v>33</v>
      </c>
      <c r="B350" s="5" t="s">
        <v>491</v>
      </c>
      <c r="C350" s="8">
        <v>160</v>
      </c>
      <c r="D350" s="8">
        <v>160</v>
      </c>
      <c r="E350" t="s">
        <v>115</v>
      </c>
    </row>
    <row r="351" spans="1:5" ht="34" x14ac:dyDescent="0.2">
      <c r="A351" s="5" t="s">
        <v>66</v>
      </c>
      <c r="B351" s="5" t="s">
        <v>511</v>
      </c>
      <c r="C351" s="8">
        <v>10000</v>
      </c>
      <c r="D351" s="8">
        <v>10000</v>
      </c>
      <c r="E351" t="s">
        <v>115</v>
      </c>
    </row>
    <row r="352" spans="1:5" ht="17" x14ac:dyDescent="0.2">
      <c r="A352" s="5" t="s">
        <v>20</v>
      </c>
      <c r="B352" s="5" t="s">
        <v>513</v>
      </c>
      <c r="C352" s="8">
        <v>8000</v>
      </c>
      <c r="D352" s="8">
        <v>8000</v>
      </c>
      <c r="E352" t="s">
        <v>115</v>
      </c>
    </row>
    <row r="353" spans="1:5" ht="17" x14ac:dyDescent="0.2">
      <c r="A353" s="5" t="s">
        <v>11</v>
      </c>
      <c r="B353" s="5" t="s">
        <v>535</v>
      </c>
      <c r="C353" s="8">
        <v>5000</v>
      </c>
      <c r="D353" s="8">
        <v>5000</v>
      </c>
      <c r="E353" t="s">
        <v>115</v>
      </c>
    </row>
    <row r="354" spans="1:5" ht="34" x14ac:dyDescent="0.2">
      <c r="A354" s="5" t="s">
        <v>69</v>
      </c>
      <c r="B354" s="5" t="s">
        <v>554</v>
      </c>
      <c r="C354" s="8">
        <v>795</v>
      </c>
      <c r="D354" s="8">
        <v>795</v>
      </c>
      <c r="E354" t="s">
        <v>115</v>
      </c>
    </row>
    <row r="355" spans="1:5" ht="17" x14ac:dyDescent="0.2">
      <c r="A355" s="5" t="s">
        <v>70</v>
      </c>
      <c r="B355" s="13" t="s">
        <v>575</v>
      </c>
      <c r="C355" s="8">
        <v>2000</v>
      </c>
      <c r="D355" s="8">
        <v>2000</v>
      </c>
      <c r="E355" t="s">
        <v>115</v>
      </c>
    </row>
    <row r="356" spans="1:5" ht="17" x14ac:dyDescent="0.2">
      <c r="A356" s="5" t="s">
        <v>12</v>
      </c>
      <c r="B356" s="5" t="s">
        <v>483</v>
      </c>
      <c r="C356" s="8">
        <v>10500</v>
      </c>
      <c r="D356" s="8">
        <v>10500</v>
      </c>
      <c r="E356" t="s">
        <v>115</v>
      </c>
    </row>
    <row r="357" spans="1:5" ht="17" x14ac:dyDescent="0.2">
      <c r="A357" s="5" t="s">
        <v>12</v>
      </c>
      <c r="B357" s="5" t="s">
        <v>581</v>
      </c>
      <c r="C357" s="8">
        <v>3888</v>
      </c>
      <c r="D357" s="8">
        <v>3888</v>
      </c>
      <c r="E357" t="s">
        <v>115</v>
      </c>
    </row>
  </sheetData>
  <autoFilter ref="E1:E1048576" xr:uid="{3A36C14B-772F-42F3-9F88-4198D261B665}"/>
  <hyperlinks>
    <hyperlink ref="B355" r:id="rId1" xr:uid="{330035E9-60B6-4291-9112-085AC462F9F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179D9-8C82-4362-BE8E-2F036B03A98B}">
  <dimension ref="A1:E268"/>
  <sheetViews>
    <sheetView workbookViewId="0">
      <selection activeCell="E2" sqref="E2"/>
    </sheetView>
  </sheetViews>
  <sheetFormatPr baseColWidth="10" defaultColWidth="8.83203125" defaultRowHeight="16" x14ac:dyDescent="0.2"/>
  <cols>
    <col min="1" max="1" width="23.83203125" customWidth="1"/>
    <col min="2" max="2" width="49.6640625" customWidth="1"/>
    <col min="3" max="3" width="17.83203125" style="26" customWidth="1"/>
    <col min="4" max="4" width="18.5" customWidth="1"/>
    <col min="5" max="5" width="22.83203125" customWidth="1"/>
  </cols>
  <sheetData>
    <row r="1" spans="1:5" x14ac:dyDescent="0.2">
      <c r="A1" s="22" t="s">
        <v>74</v>
      </c>
      <c r="B1" s="22" t="s">
        <v>603</v>
      </c>
      <c r="C1" s="23" t="s">
        <v>628</v>
      </c>
      <c r="D1" s="22" t="s">
        <v>604</v>
      </c>
      <c r="E1" s="22" t="s">
        <v>635</v>
      </c>
    </row>
    <row r="2" spans="1:5" x14ac:dyDescent="0.2">
      <c r="A2" t="s">
        <v>14</v>
      </c>
      <c r="B2" t="s">
        <v>91</v>
      </c>
      <c r="C2" s="24">
        <v>500</v>
      </c>
      <c r="D2" t="s">
        <v>92</v>
      </c>
      <c r="E2" t="s">
        <v>94</v>
      </c>
    </row>
    <row r="3" spans="1:5" x14ac:dyDescent="0.2">
      <c r="A3" t="s">
        <v>15</v>
      </c>
      <c r="B3" t="s">
        <v>107</v>
      </c>
      <c r="C3" s="24">
        <v>100000</v>
      </c>
      <c r="D3" t="s">
        <v>108</v>
      </c>
      <c r="E3" t="s">
        <v>94</v>
      </c>
    </row>
    <row r="4" spans="1:5" x14ac:dyDescent="0.2">
      <c r="A4" t="s">
        <v>27</v>
      </c>
      <c r="B4" t="s">
        <v>128</v>
      </c>
      <c r="C4" s="24">
        <v>1629</v>
      </c>
      <c r="D4" t="s">
        <v>129</v>
      </c>
      <c r="E4" t="s">
        <v>94</v>
      </c>
    </row>
    <row r="5" spans="1:5" x14ac:dyDescent="0.2">
      <c r="A5" t="s">
        <v>4</v>
      </c>
      <c r="B5" t="s">
        <v>149</v>
      </c>
      <c r="C5" s="24">
        <v>2400</v>
      </c>
      <c r="D5" t="s">
        <v>150</v>
      </c>
      <c r="E5" t="s">
        <v>94</v>
      </c>
    </row>
    <row r="6" spans="1:5" x14ac:dyDescent="0.2">
      <c r="A6" t="s">
        <v>55</v>
      </c>
      <c r="B6" t="s">
        <v>190</v>
      </c>
      <c r="C6" s="24">
        <v>900</v>
      </c>
      <c r="D6" t="s">
        <v>191</v>
      </c>
      <c r="E6" t="s">
        <v>94</v>
      </c>
    </row>
    <row r="7" spans="1:5" x14ac:dyDescent="0.2">
      <c r="A7" t="s">
        <v>72</v>
      </c>
      <c r="B7" t="s">
        <v>200</v>
      </c>
      <c r="C7" s="24">
        <v>5000</v>
      </c>
      <c r="D7" t="s">
        <v>201</v>
      </c>
      <c r="E7" t="s">
        <v>94</v>
      </c>
    </row>
    <row r="8" spans="1:5" x14ac:dyDescent="0.2">
      <c r="A8" t="s">
        <v>5</v>
      </c>
      <c r="B8" t="s">
        <v>216</v>
      </c>
      <c r="C8" s="24">
        <v>500</v>
      </c>
      <c r="D8" t="s">
        <v>92</v>
      </c>
      <c r="E8" t="s">
        <v>94</v>
      </c>
    </row>
    <row r="9" spans="1:5" x14ac:dyDescent="0.2">
      <c r="A9" t="s">
        <v>61</v>
      </c>
      <c r="B9" t="s">
        <v>246</v>
      </c>
      <c r="C9" s="24">
        <v>1500</v>
      </c>
      <c r="D9">
        <v>1500</v>
      </c>
      <c r="E9" t="s">
        <v>94</v>
      </c>
    </row>
    <row r="10" spans="1:5" x14ac:dyDescent="0.2">
      <c r="A10" t="s">
        <v>7</v>
      </c>
      <c r="B10" t="s">
        <v>264</v>
      </c>
      <c r="C10" s="24">
        <v>2000</v>
      </c>
      <c r="D10">
        <v>2000</v>
      </c>
      <c r="E10" t="s">
        <v>94</v>
      </c>
    </row>
    <row r="11" spans="1:5" x14ac:dyDescent="0.2">
      <c r="A11" t="s">
        <v>41</v>
      </c>
      <c r="B11" t="s">
        <v>280</v>
      </c>
      <c r="C11" s="24">
        <v>2000</v>
      </c>
      <c r="D11" t="s">
        <v>281</v>
      </c>
      <c r="E11" t="s">
        <v>94</v>
      </c>
    </row>
    <row r="12" spans="1:5" ht="51" x14ac:dyDescent="0.2">
      <c r="A12" t="s">
        <v>41</v>
      </c>
      <c r="B12" t="s">
        <v>284</v>
      </c>
      <c r="C12" s="25" t="s">
        <v>636</v>
      </c>
      <c r="D12" s="20" t="s">
        <v>285</v>
      </c>
      <c r="E12" t="s">
        <v>94</v>
      </c>
    </row>
    <row r="13" spans="1:5" x14ac:dyDescent="0.2">
      <c r="A13" t="s">
        <v>8</v>
      </c>
      <c r="B13" t="s">
        <v>307</v>
      </c>
      <c r="C13" s="24">
        <v>25000</v>
      </c>
      <c r="D13" t="s">
        <v>308</v>
      </c>
      <c r="E13" t="s">
        <v>94</v>
      </c>
    </row>
    <row r="14" spans="1:5" x14ac:dyDescent="0.2">
      <c r="A14" t="s">
        <v>42</v>
      </c>
      <c r="B14" t="s">
        <v>329</v>
      </c>
      <c r="C14" s="24">
        <v>3000</v>
      </c>
      <c r="D14" t="s">
        <v>330</v>
      </c>
      <c r="E14" t="s">
        <v>94</v>
      </c>
    </row>
    <row r="15" spans="1:5" ht="34" x14ac:dyDescent="0.2">
      <c r="A15" t="s">
        <v>609</v>
      </c>
      <c r="B15" t="s">
        <v>334</v>
      </c>
      <c r="C15" s="25" t="s">
        <v>637</v>
      </c>
      <c r="D15" s="20" t="s">
        <v>335</v>
      </c>
      <c r="E15" t="s">
        <v>94</v>
      </c>
    </row>
    <row r="16" spans="1:5" x14ac:dyDescent="0.2">
      <c r="A16" t="s">
        <v>64</v>
      </c>
      <c r="B16" t="s">
        <v>341</v>
      </c>
      <c r="C16" s="24">
        <v>10000</v>
      </c>
      <c r="D16" t="s">
        <v>342</v>
      </c>
      <c r="E16" t="s">
        <v>94</v>
      </c>
    </row>
    <row r="17" spans="1:5" x14ac:dyDescent="0.2">
      <c r="A17" t="s">
        <v>50</v>
      </c>
      <c r="B17" t="s">
        <v>360</v>
      </c>
      <c r="C17" s="24">
        <v>4000</v>
      </c>
      <c r="D17" t="s">
        <v>361</v>
      </c>
      <c r="E17" t="s">
        <v>94</v>
      </c>
    </row>
    <row r="18" spans="1:5" x14ac:dyDescent="0.2">
      <c r="A18" t="s">
        <v>23</v>
      </c>
      <c r="B18" t="s">
        <v>373</v>
      </c>
      <c r="C18" s="26" t="s">
        <v>287</v>
      </c>
      <c r="D18" t="s">
        <v>244</v>
      </c>
      <c r="E18" t="s">
        <v>94</v>
      </c>
    </row>
    <row r="19" spans="1:5" ht="34" x14ac:dyDescent="0.2">
      <c r="A19" t="s">
        <v>29</v>
      </c>
      <c r="B19" s="20" t="s">
        <v>375</v>
      </c>
      <c r="C19" s="26" t="s">
        <v>287</v>
      </c>
      <c r="D19" t="s">
        <v>93</v>
      </c>
      <c r="E19" t="s">
        <v>94</v>
      </c>
    </row>
    <row r="20" spans="1:5" x14ac:dyDescent="0.2">
      <c r="A20" t="s">
        <v>43</v>
      </c>
      <c r="B20" t="s">
        <v>377</v>
      </c>
      <c r="C20" s="24">
        <v>1500</v>
      </c>
      <c r="D20">
        <v>1500</v>
      </c>
      <c r="E20" t="s">
        <v>94</v>
      </c>
    </row>
    <row r="21" spans="1:5" x14ac:dyDescent="0.2">
      <c r="A21" t="s">
        <v>43</v>
      </c>
      <c r="B21" t="s">
        <v>383</v>
      </c>
      <c r="C21" s="24">
        <v>61000</v>
      </c>
      <c r="D21" s="19">
        <v>61000</v>
      </c>
      <c r="E21" t="s">
        <v>94</v>
      </c>
    </row>
    <row r="22" spans="1:5" x14ac:dyDescent="0.2">
      <c r="A22" t="s">
        <v>47</v>
      </c>
      <c r="B22" t="s">
        <v>403</v>
      </c>
      <c r="C22" s="24">
        <v>37000</v>
      </c>
      <c r="D22">
        <v>37000</v>
      </c>
      <c r="E22" t="s">
        <v>94</v>
      </c>
    </row>
    <row r="23" spans="1:5" x14ac:dyDescent="0.2">
      <c r="A23" t="s">
        <v>37</v>
      </c>
      <c r="B23" t="s">
        <v>447</v>
      </c>
      <c r="C23" s="24">
        <v>40000</v>
      </c>
      <c r="D23" t="s">
        <v>448</v>
      </c>
      <c r="E23" t="s">
        <v>94</v>
      </c>
    </row>
    <row r="24" spans="1:5" x14ac:dyDescent="0.2">
      <c r="A24" t="s">
        <v>37</v>
      </c>
      <c r="B24" t="s">
        <v>443</v>
      </c>
      <c r="C24" s="24">
        <v>15000</v>
      </c>
      <c r="D24" t="s">
        <v>444</v>
      </c>
      <c r="E24" t="s">
        <v>94</v>
      </c>
    </row>
    <row r="25" spans="1:5" ht="51" x14ac:dyDescent="0.2">
      <c r="A25" t="s">
        <v>37</v>
      </c>
      <c r="B25" t="s">
        <v>441</v>
      </c>
      <c r="C25" s="25" t="s">
        <v>638</v>
      </c>
      <c r="D25" s="20" t="s">
        <v>442</v>
      </c>
      <c r="E25" t="s">
        <v>94</v>
      </c>
    </row>
    <row r="26" spans="1:5" ht="51" x14ac:dyDescent="0.2">
      <c r="A26" t="s">
        <v>37</v>
      </c>
      <c r="B26" t="s">
        <v>449</v>
      </c>
      <c r="C26" s="25" t="s">
        <v>639</v>
      </c>
      <c r="D26" s="20" t="s">
        <v>450</v>
      </c>
      <c r="E26" t="s">
        <v>94</v>
      </c>
    </row>
    <row r="27" spans="1:5" x14ac:dyDescent="0.2">
      <c r="A27" t="s">
        <v>37</v>
      </c>
      <c r="B27" t="s">
        <v>445</v>
      </c>
      <c r="C27" s="24">
        <v>4000</v>
      </c>
      <c r="D27" t="s">
        <v>446</v>
      </c>
      <c r="E27" t="s">
        <v>94</v>
      </c>
    </row>
    <row r="28" spans="1:5" x14ac:dyDescent="0.2">
      <c r="A28" t="s">
        <v>66</v>
      </c>
      <c r="B28" t="s">
        <v>510</v>
      </c>
      <c r="C28" s="24">
        <v>10000</v>
      </c>
      <c r="D28" s="21">
        <v>10000</v>
      </c>
      <c r="E28" t="s">
        <v>94</v>
      </c>
    </row>
    <row r="29" spans="1:5" x14ac:dyDescent="0.2">
      <c r="A29" t="s">
        <v>10</v>
      </c>
      <c r="B29" t="s">
        <v>522</v>
      </c>
      <c r="C29" s="24">
        <v>2500</v>
      </c>
      <c r="D29">
        <v>2500</v>
      </c>
      <c r="E29" t="s">
        <v>94</v>
      </c>
    </row>
    <row r="30" spans="1:5" x14ac:dyDescent="0.2">
      <c r="A30" t="s">
        <v>11</v>
      </c>
      <c r="B30" t="s">
        <v>536</v>
      </c>
      <c r="C30" s="24">
        <v>10000</v>
      </c>
      <c r="D30" t="s">
        <v>537</v>
      </c>
      <c r="E30" t="s">
        <v>94</v>
      </c>
    </row>
    <row r="31" spans="1:5" x14ac:dyDescent="0.2">
      <c r="A31" t="s">
        <v>34</v>
      </c>
      <c r="B31" t="s">
        <v>547</v>
      </c>
      <c r="C31" s="24">
        <v>200</v>
      </c>
      <c r="D31" t="s">
        <v>548</v>
      </c>
      <c r="E31" t="s">
        <v>94</v>
      </c>
    </row>
    <row r="32" spans="1:5" x14ac:dyDescent="0.2">
      <c r="A32" t="s">
        <v>35</v>
      </c>
      <c r="B32" t="s">
        <v>560</v>
      </c>
      <c r="C32" s="24">
        <v>4000</v>
      </c>
      <c r="D32" t="s">
        <v>561</v>
      </c>
      <c r="E32" t="s">
        <v>94</v>
      </c>
    </row>
    <row r="33" spans="1:5" x14ac:dyDescent="0.2">
      <c r="A33" t="s">
        <v>45</v>
      </c>
      <c r="B33" t="s">
        <v>572</v>
      </c>
      <c r="C33" s="24">
        <v>700</v>
      </c>
      <c r="D33" t="s">
        <v>457</v>
      </c>
      <c r="E33" t="s">
        <v>94</v>
      </c>
    </row>
    <row r="34" spans="1:5" x14ac:dyDescent="0.2">
      <c r="A34" t="s">
        <v>45</v>
      </c>
      <c r="B34" t="s">
        <v>95</v>
      </c>
      <c r="C34" s="24">
        <v>1429.89</v>
      </c>
      <c r="D34" t="s">
        <v>571</v>
      </c>
      <c r="E34" t="s">
        <v>94</v>
      </c>
    </row>
    <row r="35" spans="1:5" x14ac:dyDescent="0.2">
      <c r="A35" t="s">
        <v>64</v>
      </c>
      <c r="B35" t="s">
        <v>336</v>
      </c>
      <c r="C35" s="24">
        <v>54000</v>
      </c>
      <c r="D35" s="19">
        <v>54000</v>
      </c>
      <c r="E35" t="s">
        <v>115</v>
      </c>
    </row>
    <row r="36" spans="1:5" x14ac:dyDescent="0.2">
      <c r="A36" t="s">
        <v>18</v>
      </c>
      <c r="B36" t="s">
        <v>345</v>
      </c>
      <c r="C36" s="24">
        <v>2500</v>
      </c>
      <c r="D36" s="19">
        <v>2500</v>
      </c>
      <c r="E36" t="s">
        <v>115</v>
      </c>
    </row>
    <row r="37" spans="1:5" x14ac:dyDescent="0.2">
      <c r="A37" t="s">
        <v>23</v>
      </c>
      <c r="B37" t="s">
        <v>374</v>
      </c>
      <c r="C37" s="26" t="s">
        <v>287</v>
      </c>
      <c r="D37" t="s">
        <v>245</v>
      </c>
      <c r="E37" t="s">
        <v>115</v>
      </c>
    </row>
    <row r="38" spans="1:5" x14ac:dyDescent="0.2">
      <c r="A38" t="s">
        <v>43</v>
      </c>
      <c r="B38" t="s">
        <v>384</v>
      </c>
      <c r="C38" s="24">
        <v>175000</v>
      </c>
      <c r="D38" s="19">
        <v>175000</v>
      </c>
      <c r="E38" t="s">
        <v>115</v>
      </c>
    </row>
    <row r="39" spans="1:5" x14ac:dyDescent="0.2">
      <c r="A39" t="s">
        <v>43</v>
      </c>
      <c r="B39" t="s">
        <v>379</v>
      </c>
      <c r="C39" s="24">
        <v>7500</v>
      </c>
      <c r="D39" s="19">
        <v>7500</v>
      </c>
      <c r="E39" t="s">
        <v>115</v>
      </c>
    </row>
    <row r="40" spans="1:5" x14ac:dyDescent="0.2">
      <c r="A40" t="s">
        <v>47</v>
      </c>
      <c r="B40" t="s">
        <v>406</v>
      </c>
      <c r="C40" s="26" t="s">
        <v>287</v>
      </c>
      <c r="D40" t="s">
        <v>193</v>
      </c>
      <c r="E40" t="s">
        <v>115</v>
      </c>
    </row>
    <row r="41" spans="1:5" x14ac:dyDescent="0.2">
      <c r="A41" t="s">
        <v>610</v>
      </c>
      <c r="B41" t="s">
        <v>454</v>
      </c>
      <c r="C41" s="24">
        <v>610</v>
      </c>
      <c r="D41" s="19">
        <v>610</v>
      </c>
      <c r="E41" t="s">
        <v>115</v>
      </c>
    </row>
    <row r="42" spans="1:5" x14ac:dyDescent="0.2">
      <c r="A42" t="s">
        <v>9</v>
      </c>
      <c r="B42" t="s">
        <v>468</v>
      </c>
      <c r="C42" s="24">
        <v>1500</v>
      </c>
      <c r="D42" s="19">
        <v>1500</v>
      </c>
      <c r="E42" t="s">
        <v>115</v>
      </c>
    </row>
    <row r="43" spans="1:5" x14ac:dyDescent="0.2">
      <c r="A43" t="s">
        <v>33</v>
      </c>
      <c r="B43" t="s">
        <v>491</v>
      </c>
      <c r="C43" s="24">
        <v>160</v>
      </c>
      <c r="D43" s="19">
        <v>160</v>
      </c>
      <c r="E43" t="s">
        <v>115</v>
      </c>
    </row>
    <row r="44" spans="1:5" x14ac:dyDescent="0.2">
      <c r="A44" t="s">
        <v>66</v>
      </c>
      <c r="B44" t="s">
        <v>511</v>
      </c>
      <c r="C44" s="24">
        <v>10000</v>
      </c>
      <c r="D44" s="19">
        <v>10000</v>
      </c>
      <c r="E44" t="s">
        <v>115</v>
      </c>
    </row>
    <row r="45" spans="1:5" x14ac:dyDescent="0.2">
      <c r="A45" t="s">
        <v>20</v>
      </c>
      <c r="B45" t="s">
        <v>513</v>
      </c>
      <c r="C45" s="24">
        <v>8000</v>
      </c>
      <c r="D45" s="19">
        <v>8000</v>
      </c>
      <c r="E45" t="s">
        <v>115</v>
      </c>
    </row>
    <row r="46" spans="1:5" x14ac:dyDescent="0.2">
      <c r="A46" t="s">
        <v>11</v>
      </c>
      <c r="B46" t="s">
        <v>535</v>
      </c>
      <c r="C46" s="24">
        <v>5000</v>
      </c>
      <c r="D46" s="19">
        <v>5000</v>
      </c>
      <c r="E46" t="s">
        <v>115</v>
      </c>
    </row>
    <row r="47" spans="1:5" x14ac:dyDescent="0.2">
      <c r="A47" t="s">
        <v>69</v>
      </c>
      <c r="B47" t="s">
        <v>554</v>
      </c>
      <c r="C47" s="24">
        <v>795</v>
      </c>
      <c r="D47" s="19">
        <v>795</v>
      </c>
      <c r="E47" t="s">
        <v>115</v>
      </c>
    </row>
    <row r="48" spans="1:5" x14ac:dyDescent="0.2">
      <c r="A48" t="s">
        <v>70</v>
      </c>
      <c r="B48" t="s">
        <v>575</v>
      </c>
      <c r="C48" s="24">
        <v>2000</v>
      </c>
      <c r="D48" s="19">
        <v>2000</v>
      </c>
      <c r="E48" t="s">
        <v>115</v>
      </c>
    </row>
    <row r="49" spans="1:5" x14ac:dyDescent="0.2">
      <c r="A49" t="s">
        <v>12</v>
      </c>
      <c r="B49" t="s">
        <v>483</v>
      </c>
      <c r="C49" s="24">
        <v>10500</v>
      </c>
      <c r="D49" s="19">
        <v>10500</v>
      </c>
      <c r="E49" t="s">
        <v>115</v>
      </c>
    </row>
    <row r="50" spans="1:5" x14ac:dyDescent="0.2">
      <c r="A50" t="s">
        <v>12</v>
      </c>
      <c r="B50" t="s">
        <v>581</v>
      </c>
      <c r="C50" s="24">
        <v>3888</v>
      </c>
      <c r="D50" s="19">
        <v>3888</v>
      </c>
      <c r="E50" t="s">
        <v>115</v>
      </c>
    </row>
    <row r="51" spans="1:5" x14ac:dyDescent="0.2">
      <c r="A51" t="s">
        <v>58</v>
      </c>
      <c r="B51" t="s">
        <v>507</v>
      </c>
      <c r="C51" s="24">
        <v>1440</v>
      </c>
      <c r="D51" s="19">
        <v>1440</v>
      </c>
      <c r="E51" t="s">
        <v>97</v>
      </c>
    </row>
    <row r="52" spans="1:5" x14ac:dyDescent="0.2">
      <c r="A52" t="s">
        <v>20</v>
      </c>
      <c r="B52" t="s">
        <v>514</v>
      </c>
      <c r="C52" s="26" t="s">
        <v>287</v>
      </c>
      <c r="D52" t="s">
        <v>193</v>
      </c>
      <c r="E52" t="s">
        <v>97</v>
      </c>
    </row>
    <row r="53" spans="1:5" x14ac:dyDescent="0.2">
      <c r="A53" t="s">
        <v>10</v>
      </c>
      <c r="B53" t="s">
        <v>516</v>
      </c>
      <c r="C53" s="24">
        <v>1000</v>
      </c>
      <c r="D53" s="19">
        <v>1000</v>
      </c>
      <c r="E53" t="s">
        <v>97</v>
      </c>
    </row>
    <row r="54" spans="1:5" x14ac:dyDescent="0.2">
      <c r="A54" t="s">
        <v>11</v>
      </c>
      <c r="B54" t="s">
        <v>672</v>
      </c>
      <c r="E54" t="s">
        <v>97</v>
      </c>
    </row>
    <row r="55" spans="1:5" x14ac:dyDescent="0.2">
      <c r="A55" t="s">
        <v>607</v>
      </c>
      <c r="B55" t="s">
        <v>555</v>
      </c>
      <c r="C55" s="24">
        <v>72000</v>
      </c>
      <c r="D55" t="s">
        <v>673</v>
      </c>
      <c r="E55" t="s">
        <v>97</v>
      </c>
    </row>
    <row r="56" spans="1:5" x14ac:dyDescent="0.2">
      <c r="A56" t="s">
        <v>45</v>
      </c>
      <c r="B56" t="s">
        <v>569</v>
      </c>
      <c r="C56" s="24">
        <v>1350</v>
      </c>
      <c r="D56" t="s">
        <v>674</v>
      </c>
      <c r="E56" t="s">
        <v>97</v>
      </c>
    </row>
    <row r="57" spans="1:5" x14ac:dyDescent="0.2">
      <c r="A57" t="s">
        <v>45</v>
      </c>
      <c r="B57" t="s">
        <v>564</v>
      </c>
      <c r="C57" s="24">
        <v>200</v>
      </c>
      <c r="D57" s="19">
        <v>200</v>
      </c>
      <c r="E57" t="s">
        <v>97</v>
      </c>
    </row>
    <row r="58" spans="1:5" x14ac:dyDescent="0.2">
      <c r="A58" t="s">
        <v>608</v>
      </c>
      <c r="B58" t="s">
        <v>584</v>
      </c>
      <c r="C58" s="24">
        <v>1000</v>
      </c>
      <c r="D58" t="s">
        <v>675</v>
      </c>
      <c r="E58" t="s">
        <v>97</v>
      </c>
    </row>
    <row r="59" spans="1:5" x14ac:dyDescent="0.2">
      <c r="A59" t="s">
        <v>4</v>
      </c>
      <c r="B59" t="s">
        <v>143</v>
      </c>
      <c r="C59" s="26" t="s">
        <v>640</v>
      </c>
      <c r="D59" t="s">
        <v>641</v>
      </c>
      <c r="E59" t="s">
        <v>144</v>
      </c>
    </row>
    <row r="60" spans="1:5" x14ac:dyDescent="0.2">
      <c r="A60" t="s">
        <v>54</v>
      </c>
      <c r="B60" t="s">
        <v>173</v>
      </c>
      <c r="C60" s="24">
        <v>2008</v>
      </c>
      <c r="D60" s="19">
        <v>2008</v>
      </c>
      <c r="E60" t="s">
        <v>144</v>
      </c>
    </row>
    <row r="61" spans="1:5" x14ac:dyDescent="0.2">
      <c r="A61" t="s">
        <v>6</v>
      </c>
      <c r="B61" t="s">
        <v>231</v>
      </c>
      <c r="C61" s="24">
        <v>6000</v>
      </c>
      <c r="D61" s="19">
        <v>6000</v>
      </c>
      <c r="E61" t="s">
        <v>144</v>
      </c>
    </row>
    <row r="62" spans="1:5" x14ac:dyDescent="0.2">
      <c r="A62" t="s">
        <v>7</v>
      </c>
      <c r="B62" t="s">
        <v>266</v>
      </c>
      <c r="C62" s="24">
        <v>3500</v>
      </c>
      <c r="D62" s="19">
        <v>3500</v>
      </c>
      <c r="E62" t="s">
        <v>144</v>
      </c>
    </row>
    <row r="63" spans="1:5" ht="34" x14ac:dyDescent="0.2">
      <c r="A63" t="s">
        <v>8</v>
      </c>
      <c r="B63" s="20" t="s">
        <v>304</v>
      </c>
      <c r="C63" s="24">
        <v>10000</v>
      </c>
      <c r="D63" t="s">
        <v>642</v>
      </c>
      <c r="E63" t="s">
        <v>144</v>
      </c>
    </row>
    <row r="64" spans="1:5" x14ac:dyDescent="0.2">
      <c r="A64" t="s">
        <v>23</v>
      </c>
      <c r="B64" t="s">
        <v>365</v>
      </c>
      <c r="C64" s="24">
        <v>2700</v>
      </c>
      <c r="D64" s="19">
        <v>2700</v>
      </c>
      <c r="E64" t="s">
        <v>144</v>
      </c>
    </row>
    <row r="65" spans="1:5" x14ac:dyDescent="0.2">
      <c r="A65" t="s">
        <v>43</v>
      </c>
      <c r="B65" t="s">
        <v>378</v>
      </c>
      <c r="C65" s="24">
        <v>3100</v>
      </c>
      <c r="D65" s="19">
        <v>3100</v>
      </c>
      <c r="E65" t="s">
        <v>144</v>
      </c>
    </row>
    <row r="66" spans="1:5" x14ac:dyDescent="0.2">
      <c r="A66" t="s">
        <v>47</v>
      </c>
      <c r="B66" t="s">
        <v>401</v>
      </c>
      <c r="C66" s="24">
        <v>1440</v>
      </c>
      <c r="D66" s="19">
        <v>1440</v>
      </c>
      <c r="E66" t="s">
        <v>144</v>
      </c>
    </row>
    <row r="67" spans="1:5" x14ac:dyDescent="0.2">
      <c r="A67" t="s">
        <v>31</v>
      </c>
      <c r="B67" t="s">
        <v>458</v>
      </c>
      <c r="C67" s="24">
        <v>1900</v>
      </c>
      <c r="D67" s="19">
        <v>1900</v>
      </c>
      <c r="E67" t="s">
        <v>144</v>
      </c>
    </row>
    <row r="68" spans="1:5" x14ac:dyDescent="0.2">
      <c r="A68" t="s">
        <v>10</v>
      </c>
      <c r="B68" t="s">
        <v>526</v>
      </c>
      <c r="C68" s="24">
        <v>3500</v>
      </c>
      <c r="D68" s="19">
        <v>3500</v>
      </c>
      <c r="E68" t="s">
        <v>144</v>
      </c>
    </row>
    <row r="69" spans="1:5" ht="34" x14ac:dyDescent="0.2">
      <c r="A69" t="s">
        <v>12</v>
      </c>
      <c r="B69" s="20" t="s">
        <v>579</v>
      </c>
      <c r="C69" s="24">
        <v>1125</v>
      </c>
      <c r="D69" s="19">
        <v>1125</v>
      </c>
      <c r="E69" t="s">
        <v>144</v>
      </c>
    </row>
    <row r="70" spans="1:5" x14ac:dyDescent="0.2">
      <c r="A70" t="s">
        <v>12</v>
      </c>
      <c r="B70" t="s">
        <v>580</v>
      </c>
      <c r="C70" s="24">
        <v>2212</v>
      </c>
      <c r="D70" s="19">
        <v>2212</v>
      </c>
      <c r="E70" t="s">
        <v>144</v>
      </c>
    </row>
    <row r="71" spans="1:5" ht="34" x14ac:dyDescent="0.2">
      <c r="A71" t="s">
        <v>12</v>
      </c>
      <c r="B71" s="20" t="s">
        <v>577</v>
      </c>
      <c r="C71" s="24">
        <v>1000</v>
      </c>
      <c r="D71" s="19">
        <v>1000</v>
      </c>
      <c r="E71" t="s">
        <v>144</v>
      </c>
    </row>
    <row r="72" spans="1:5" x14ac:dyDescent="0.2">
      <c r="A72" t="s">
        <v>12</v>
      </c>
      <c r="B72" t="s">
        <v>578</v>
      </c>
      <c r="C72" s="24">
        <v>1000</v>
      </c>
      <c r="D72" s="19">
        <v>1000</v>
      </c>
      <c r="E72" t="s">
        <v>144</v>
      </c>
    </row>
    <row r="73" spans="1:5" x14ac:dyDescent="0.2">
      <c r="A73" t="s">
        <v>12</v>
      </c>
      <c r="B73" t="s">
        <v>582</v>
      </c>
      <c r="C73" s="24">
        <v>800</v>
      </c>
      <c r="D73" t="s">
        <v>643</v>
      </c>
      <c r="E73" t="s">
        <v>144</v>
      </c>
    </row>
    <row r="74" spans="1:5" x14ac:dyDescent="0.2">
      <c r="A74" t="s">
        <v>27</v>
      </c>
      <c r="B74" t="s">
        <v>121</v>
      </c>
      <c r="C74" s="24">
        <v>500</v>
      </c>
      <c r="D74" t="s">
        <v>92</v>
      </c>
      <c r="E74" t="s">
        <v>122</v>
      </c>
    </row>
    <row r="75" spans="1:5" x14ac:dyDescent="0.2">
      <c r="A75" t="s">
        <v>6</v>
      </c>
      <c r="B75" t="s">
        <v>243</v>
      </c>
      <c r="C75" s="26" t="s">
        <v>287</v>
      </c>
      <c r="D75" t="s">
        <v>244</v>
      </c>
      <c r="E75" t="s">
        <v>122</v>
      </c>
    </row>
    <row r="76" spans="1:5" x14ac:dyDescent="0.2">
      <c r="A76" t="s">
        <v>41</v>
      </c>
      <c r="B76" t="s">
        <v>286</v>
      </c>
      <c r="C76" s="26" t="s">
        <v>287</v>
      </c>
      <c r="E76" t="s">
        <v>122</v>
      </c>
    </row>
    <row r="77" spans="1:5" ht="85" x14ac:dyDescent="0.2">
      <c r="A77" t="s">
        <v>57</v>
      </c>
      <c r="B77" t="s">
        <v>423</v>
      </c>
      <c r="C77" s="26" t="s">
        <v>287</v>
      </c>
      <c r="D77" s="20" t="s">
        <v>424</v>
      </c>
      <c r="E77" t="s">
        <v>122</v>
      </c>
    </row>
    <row r="78" spans="1:5" x14ac:dyDescent="0.2">
      <c r="A78" t="s">
        <v>9</v>
      </c>
      <c r="B78" t="s">
        <v>479</v>
      </c>
      <c r="C78" s="24">
        <v>250000</v>
      </c>
      <c r="D78" t="s">
        <v>480</v>
      </c>
      <c r="E78" t="s">
        <v>122</v>
      </c>
    </row>
    <row r="79" spans="1:5" x14ac:dyDescent="0.2">
      <c r="A79" t="s">
        <v>33</v>
      </c>
      <c r="B79" t="s">
        <v>497</v>
      </c>
      <c r="C79" s="26" t="s">
        <v>287</v>
      </c>
      <c r="D79" t="s">
        <v>498</v>
      </c>
      <c r="E79" t="s">
        <v>122</v>
      </c>
    </row>
    <row r="80" spans="1:5" x14ac:dyDescent="0.2">
      <c r="A80" t="s">
        <v>68</v>
      </c>
      <c r="B80" t="s">
        <v>550</v>
      </c>
      <c r="C80" s="26" t="s">
        <v>287</v>
      </c>
      <c r="D80" t="s">
        <v>551</v>
      </c>
      <c r="E80" t="s">
        <v>122</v>
      </c>
    </row>
    <row r="81" spans="1:5" x14ac:dyDescent="0.2">
      <c r="A81" t="s">
        <v>35</v>
      </c>
      <c r="B81" t="s">
        <v>562</v>
      </c>
      <c r="C81" s="24">
        <v>3000000</v>
      </c>
      <c r="D81" t="s">
        <v>563</v>
      </c>
      <c r="E81" t="s">
        <v>122</v>
      </c>
    </row>
    <row r="82" spans="1:5" x14ac:dyDescent="0.2">
      <c r="A82" t="s">
        <v>50</v>
      </c>
      <c r="B82" t="s">
        <v>362</v>
      </c>
      <c r="C82" s="26" t="s">
        <v>287</v>
      </c>
      <c r="D82" t="s">
        <v>93</v>
      </c>
      <c r="E82" t="s">
        <v>122</v>
      </c>
    </row>
    <row r="83" spans="1:5" ht="51" x14ac:dyDescent="0.2">
      <c r="A83" t="s">
        <v>4</v>
      </c>
      <c r="B83" s="20" t="s">
        <v>147</v>
      </c>
      <c r="C83" s="24">
        <v>1000000</v>
      </c>
      <c r="D83" t="s">
        <v>148</v>
      </c>
      <c r="E83" t="s">
        <v>122</v>
      </c>
    </row>
    <row r="84" spans="1:5" x14ac:dyDescent="0.2">
      <c r="A84" t="s">
        <v>47</v>
      </c>
      <c r="B84" t="s">
        <v>407</v>
      </c>
      <c r="C84" s="26" t="s">
        <v>287</v>
      </c>
      <c r="D84" t="s">
        <v>408</v>
      </c>
      <c r="E84" t="s">
        <v>122</v>
      </c>
    </row>
    <row r="85" spans="1:5" x14ac:dyDescent="0.2">
      <c r="A85" t="s">
        <v>10</v>
      </c>
      <c r="B85" t="s">
        <v>533</v>
      </c>
      <c r="C85" s="24">
        <v>15000</v>
      </c>
      <c r="D85">
        <v>15000</v>
      </c>
      <c r="E85" t="s">
        <v>122</v>
      </c>
    </row>
    <row r="86" spans="1:5" x14ac:dyDescent="0.2">
      <c r="A86" t="s">
        <v>72</v>
      </c>
      <c r="B86" t="s">
        <v>198</v>
      </c>
      <c r="C86" s="24">
        <v>2000</v>
      </c>
      <c r="D86" t="s">
        <v>199</v>
      </c>
      <c r="E86" t="s">
        <v>122</v>
      </c>
    </row>
    <row r="87" spans="1:5" x14ac:dyDescent="0.2">
      <c r="A87" t="s">
        <v>37</v>
      </c>
      <c r="B87" t="s">
        <v>451</v>
      </c>
      <c r="C87" s="26" t="s">
        <v>287</v>
      </c>
      <c r="D87" t="s">
        <v>93</v>
      </c>
      <c r="E87" t="s">
        <v>122</v>
      </c>
    </row>
    <row r="88" spans="1:5" x14ac:dyDescent="0.2">
      <c r="A88" t="s">
        <v>21</v>
      </c>
      <c r="B88" t="s">
        <v>540</v>
      </c>
      <c r="C88" s="26" t="s">
        <v>287</v>
      </c>
      <c r="D88" t="s">
        <v>93</v>
      </c>
      <c r="E88" t="s">
        <v>122</v>
      </c>
    </row>
    <row r="89" spans="1:5" x14ac:dyDescent="0.2">
      <c r="A89" t="s">
        <v>62</v>
      </c>
      <c r="B89" t="s">
        <v>311</v>
      </c>
      <c r="C89" s="24">
        <v>3160</v>
      </c>
      <c r="D89">
        <v>3160</v>
      </c>
      <c r="E89" t="s">
        <v>122</v>
      </c>
    </row>
    <row r="90" spans="1:5" x14ac:dyDescent="0.2">
      <c r="A90" t="s">
        <v>62</v>
      </c>
      <c r="B90" t="s">
        <v>310</v>
      </c>
      <c r="C90" s="24">
        <v>1580</v>
      </c>
      <c r="D90">
        <v>1580</v>
      </c>
      <c r="E90" t="s">
        <v>122</v>
      </c>
    </row>
    <row r="91" spans="1:5" x14ac:dyDescent="0.2">
      <c r="A91" t="s">
        <v>62</v>
      </c>
      <c r="B91" t="s">
        <v>309</v>
      </c>
      <c r="C91" s="26" t="s">
        <v>287</v>
      </c>
      <c r="D91">
        <v>0</v>
      </c>
      <c r="E91" t="s">
        <v>122</v>
      </c>
    </row>
    <row r="92" spans="1:5" x14ac:dyDescent="0.2">
      <c r="A92" t="s">
        <v>23</v>
      </c>
      <c r="B92" t="s">
        <v>368</v>
      </c>
      <c r="C92" s="24">
        <v>35000</v>
      </c>
      <c r="D92">
        <v>35000</v>
      </c>
      <c r="E92" t="s">
        <v>122</v>
      </c>
    </row>
    <row r="93" spans="1:5" x14ac:dyDescent="0.2">
      <c r="A93" t="s">
        <v>11</v>
      </c>
      <c r="B93" t="s">
        <v>538</v>
      </c>
      <c r="C93" s="26" t="s">
        <v>287</v>
      </c>
      <c r="E93" t="s">
        <v>122</v>
      </c>
    </row>
    <row r="94" spans="1:5" x14ac:dyDescent="0.2">
      <c r="A94" t="s">
        <v>14</v>
      </c>
      <c r="B94" t="s">
        <v>80</v>
      </c>
      <c r="C94" s="24">
        <v>1000</v>
      </c>
      <c r="D94" s="19">
        <v>1000</v>
      </c>
      <c r="E94" t="s">
        <v>82</v>
      </c>
    </row>
    <row r="95" spans="1:5" x14ac:dyDescent="0.2">
      <c r="A95" t="s">
        <v>27</v>
      </c>
      <c r="B95" t="s">
        <v>117</v>
      </c>
      <c r="C95" s="24">
        <v>500</v>
      </c>
      <c r="D95" t="s">
        <v>644</v>
      </c>
      <c r="E95" t="s">
        <v>82</v>
      </c>
    </row>
    <row r="96" spans="1:5" ht="34" x14ac:dyDescent="0.2">
      <c r="A96" t="s">
        <v>4</v>
      </c>
      <c r="B96" t="s">
        <v>145</v>
      </c>
      <c r="C96" s="25" t="s">
        <v>645</v>
      </c>
      <c r="D96" s="20" t="s">
        <v>645</v>
      </c>
      <c r="E96" t="s">
        <v>82</v>
      </c>
    </row>
    <row r="97" spans="1:5" x14ac:dyDescent="0.2">
      <c r="A97" t="s">
        <v>6</v>
      </c>
      <c r="B97" t="s">
        <v>224</v>
      </c>
      <c r="C97" s="24">
        <v>1000</v>
      </c>
      <c r="D97" s="19">
        <v>1000</v>
      </c>
      <c r="E97" t="s">
        <v>82</v>
      </c>
    </row>
    <row r="98" spans="1:5" x14ac:dyDescent="0.2">
      <c r="A98" t="s">
        <v>41</v>
      </c>
      <c r="B98" t="s">
        <v>278</v>
      </c>
      <c r="C98" s="24">
        <v>15000</v>
      </c>
      <c r="D98" s="19">
        <v>15000</v>
      </c>
      <c r="E98" t="s">
        <v>82</v>
      </c>
    </row>
    <row r="99" spans="1:5" x14ac:dyDescent="0.2">
      <c r="A99" t="s">
        <v>42</v>
      </c>
      <c r="B99" t="s">
        <v>328</v>
      </c>
      <c r="C99" s="24">
        <v>2000</v>
      </c>
      <c r="D99" t="s">
        <v>646</v>
      </c>
      <c r="E99" t="s">
        <v>82</v>
      </c>
    </row>
    <row r="100" spans="1:5" x14ac:dyDescent="0.2">
      <c r="A100" t="s">
        <v>65</v>
      </c>
      <c r="B100" t="s">
        <v>364</v>
      </c>
      <c r="C100" s="24">
        <v>4400</v>
      </c>
      <c r="D100" s="19">
        <v>4400</v>
      </c>
      <c r="E100" t="s">
        <v>82</v>
      </c>
    </row>
    <row r="101" spans="1:5" x14ac:dyDescent="0.2">
      <c r="A101" t="s">
        <v>23</v>
      </c>
      <c r="B101" t="s">
        <v>93</v>
      </c>
      <c r="C101" s="26" t="s">
        <v>287</v>
      </c>
      <c r="D101" t="s">
        <v>193</v>
      </c>
      <c r="E101" t="s">
        <v>82</v>
      </c>
    </row>
    <row r="102" spans="1:5" ht="34" x14ac:dyDescent="0.2">
      <c r="A102" t="s">
        <v>57</v>
      </c>
      <c r="B102" s="20" t="s">
        <v>409</v>
      </c>
      <c r="C102" s="24">
        <v>2000</v>
      </c>
      <c r="D102" s="19">
        <v>2000</v>
      </c>
      <c r="E102" t="s">
        <v>82</v>
      </c>
    </row>
    <row r="103" spans="1:5" ht="34" x14ac:dyDescent="0.2">
      <c r="A103" t="s">
        <v>57</v>
      </c>
      <c r="B103" s="20" t="s">
        <v>411</v>
      </c>
      <c r="C103" s="24">
        <v>10000</v>
      </c>
      <c r="D103" s="19">
        <v>10000</v>
      </c>
      <c r="E103" t="s">
        <v>82</v>
      </c>
    </row>
    <row r="104" spans="1:5" x14ac:dyDescent="0.2">
      <c r="A104" t="s">
        <v>610</v>
      </c>
      <c r="B104" t="s">
        <v>455</v>
      </c>
      <c r="C104" s="24">
        <v>7500</v>
      </c>
      <c r="D104" s="19">
        <v>7500</v>
      </c>
      <c r="E104" t="s">
        <v>82</v>
      </c>
    </row>
    <row r="105" spans="1:5" x14ac:dyDescent="0.2">
      <c r="A105" t="s">
        <v>9</v>
      </c>
      <c r="B105" t="s">
        <v>470</v>
      </c>
      <c r="C105" s="24">
        <v>3000</v>
      </c>
      <c r="D105" s="19">
        <v>3000</v>
      </c>
      <c r="E105" t="s">
        <v>82</v>
      </c>
    </row>
    <row r="106" spans="1:5" x14ac:dyDescent="0.2">
      <c r="A106" t="s">
        <v>9</v>
      </c>
      <c r="B106" t="s">
        <v>467</v>
      </c>
      <c r="C106" s="24">
        <v>1100</v>
      </c>
      <c r="D106" s="19">
        <v>1100</v>
      </c>
      <c r="E106" t="s">
        <v>82</v>
      </c>
    </row>
    <row r="107" spans="1:5" x14ac:dyDescent="0.2">
      <c r="A107" t="s">
        <v>10</v>
      </c>
      <c r="B107" t="s">
        <v>517</v>
      </c>
      <c r="C107" s="24">
        <v>1100</v>
      </c>
      <c r="D107" s="19">
        <v>1100</v>
      </c>
      <c r="E107" t="s">
        <v>82</v>
      </c>
    </row>
    <row r="108" spans="1:5" x14ac:dyDescent="0.2">
      <c r="A108" t="s">
        <v>45</v>
      </c>
      <c r="B108" t="s">
        <v>568</v>
      </c>
      <c r="C108" s="24">
        <v>15000</v>
      </c>
      <c r="D108" t="s">
        <v>647</v>
      </c>
      <c r="E108" t="s">
        <v>82</v>
      </c>
    </row>
    <row r="109" spans="1:5" x14ac:dyDescent="0.2">
      <c r="A109" t="s">
        <v>620</v>
      </c>
      <c r="B109" t="s">
        <v>586</v>
      </c>
      <c r="C109" s="24">
        <v>596</v>
      </c>
      <c r="D109" s="19">
        <v>596</v>
      </c>
      <c r="E109" t="s">
        <v>82</v>
      </c>
    </row>
    <row r="110" spans="1:5" ht="34" x14ac:dyDescent="0.2">
      <c r="A110" t="s">
        <v>620</v>
      </c>
      <c r="B110" s="20" t="s">
        <v>587</v>
      </c>
      <c r="C110" s="24">
        <v>1500</v>
      </c>
      <c r="D110" s="19">
        <v>1500</v>
      </c>
      <c r="E110" t="s">
        <v>82</v>
      </c>
    </row>
    <row r="111" spans="1:5" x14ac:dyDescent="0.2">
      <c r="A111" t="s">
        <v>14</v>
      </c>
      <c r="B111" t="s">
        <v>86</v>
      </c>
      <c r="C111" s="24">
        <v>3000</v>
      </c>
      <c r="D111" s="19">
        <v>3000</v>
      </c>
      <c r="E111" t="s">
        <v>87</v>
      </c>
    </row>
    <row r="112" spans="1:5" x14ac:dyDescent="0.2">
      <c r="A112" t="s">
        <v>16</v>
      </c>
      <c r="B112" t="s">
        <v>162</v>
      </c>
      <c r="C112" s="24">
        <v>8700</v>
      </c>
      <c r="D112" s="19">
        <v>8700</v>
      </c>
      <c r="E112" t="s">
        <v>87</v>
      </c>
    </row>
    <row r="113" spans="1:5" ht="34" x14ac:dyDescent="0.2">
      <c r="A113" t="s">
        <v>621</v>
      </c>
      <c r="B113" s="20" t="s">
        <v>202</v>
      </c>
      <c r="C113" s="25" t="s">
        <v>648</v>
      </c>
      <c r="D113" s="20" t="s">
        <v>203</v>
      </c>
      <c r="E113" t="s">
        <v>87</v>
      </c>
    </row>
    <row r="114" spans="1:5" x14ac:dyDescent="0.2">
      <c r="A114" t="s">
        <v>6</v>
      </c>
      <c r="B114" t="s">
        <v>227</v>
      </c>
      <c r="C114" s="24">
        <v>3000</v>
      </c>
      <c r="D114" s="19">
        <v>3000</v>
      </c>
      <c r="E114" t="s">
        <v>87</v>
      </c>
    </row>
    <row r="115" spans="1:5" x14ac:dyDescent="0.2">
      <c r="A115" t="s">
        <v>6</v>
      </c>
      <c r="B115" t="s">
        <v>229</v>
      </c>
      <c r="C115" s="24">
        <v>6000</v>
      </c>
      <c r="D115" s="19">
        <v>6000</v>
      </c>
      <c r="E115" t="s">
        <v>87</v>
      </c>
    </row>
    <row r="116" spans="1:5" x14ac:dyDescent="0.2">
      <c r="A116" t="s">
        <v>61</v>
      </c>
      <c r="B116" t="s">
        <v>251</v>
      </c>
      <c r="C116" s="24">
        <v>41000</v>
      </c>
      <c r="D116" s="19">
        <v>41000</v>
      </c>
      <c r="E116" t="s">
        <v>87</v>
      </c>
    </row>
    <row r="117" spans="1:5" x14ac:dyDescent="0.2">
      <c r="A117" t="s">
        <v>61</v>
      </c>
      <c r="B117" t="s">
        <v>260</v>
      </c>
      <c r="C117" s="26" t="s">
        <v>287</v>
      </c>
      <c r="D117" t="s">
        <v>193</v>
      </c>
      <c r="E117" t="s">
        <v>87</v>
      </c>
    </row>
    <row r="118" spans="1:5" x14ac:dyDescent="0.2">
      <c r="A118" t="s">
        <v>61</v>
      </c>
      <c r="B118" t="s">
        <v>249</v>
      </c>
      <c r="C118" s="24">
        <v>7680</v>
      </c>
      <c r="D118" s="19">
        <v>7680</v>
      </c>
      <c r="E118" t="s">
        <v>87</v>
      </c>
    </row>
    <row r="119" spans="1:5" x14ac:dyDescent="0.2">
      <c r="A119" t="s">
        <v>50</v>
      </c>
      <c r="B119" t="s">
        <v>359</v>
      </c>
      <c r="C119" s="24">
        <v>7000</v>
      </c>
      <c r="D119" s="19">
        <v>7000</v>
      </c>
      <c r="E119" t="s">
        <v>87</v>
      </c>
    </row>
    <row r="120" spans="1:5" x14ac:dyDescent="0.2">
      <c r="A120" t="s">
        <v>23</v>
      </c>
      <c r="B120" t="s">
        <v>371</v>
      </c>
      <c r="C120" s="24">
        <v>200000</v>
      </c>
      <c r="D120" s="24">
        <v>200000</v>
      </c>
      <c r="E120" t="s">
        <v>87</v>
      </c>
    </row>
    <row r="121" spans="1:5" x14ac:dyDescent="0.2">
      <c r="A121" t="s">
        <v>47</v>
      </c>
      <c r="B121" t="s">
        <v>402</v>
      </c>
      <c r="C121" s="24">
        <v>6000</v>
      </c>
      <c r="D121" s="19">
        <v>6000</v>
      </c>
      <c r="E121" t="s">
        <v>87</v>
      </c>
    </row>
    <row r="122" spans="1:5" x14ac:dyDescent="0.2">
      <c r="A122" t="s">
        <v>31</v>
      </c>
      <c r="B122" t="s">
        <v>462</v>
      </c>
      <c r="C122" s="24">
        <v>6500</v>
      </c>
      <c r="D122" s="19">
        <v>6500</v>
      </c>
      <c r="E122" t="s">
        <v>87</v>
      </c>
    </row>
    <row r="123" spans="1:5" x14ac:dyDescent="0.2">
      <c r="A123" t="s">
        <v>622</v>
      </c>
      <c r="B123" t="s">
        <v>482</v>
      </c>
      <c r="C123" s="24">
        <v>2500</v>
      </c>
      <c r="D123" s="19">
        <v>2500</v>
      </c>
      <c r="E123" t="s">
        <v>87</v>
      </c>
    </row>
    <row r="124" spans="1:5" x14ac:dyDescent="0.2">
      <c r="A124" t="s">
        <v>34</v>
      </c>
      <c r="B124" t="s">
        <v>542</v>
      </c>
      <c r="C124" s="24">
        <v>4000</v>
      </c>
      <c r="D124" s="19">
        <v>4000</v>
      </c>
      <c r="E124" t="s">
        <v>87</v>
      </c>
    </row>
    <row r="125" spans="1:5" x14ac:dyDescent="0.2">
      <c r="A125" t="s">
        <v>14</v>
      </c>
      <c r="B125" t="s">
        <v>84</v>
      </c>
      <c r="C125" s="24">
        <v>2500</v>
      </c>
      <c r="D125" s="19">
        <v>2500</v>
      </c>
      <c r="E125" t="s">
        <v>85</v>
      </c>
    </row>
    <row r="126" spans="1:5" x14ac:dyDescent="0.2">
      <c r="A126" t="s">
        <v>15</v>
      </c>
      <c r="B126" t="s">
        <v>98</v>
      </c>
      <c r="C126" s="24">
        <v>19000</v>
      </c>
      <c r="D126" s="19">
        <v>19000</v>
      </c>
      <c r="E126" t="s">
        <v>85</v>
      </c>
    </row>
    <row r="127" spans="1:5" x14ac:dyDescent="0.2">
      <c r="A127" t="s">
        <v>27</v>
      </c>
      <c r="B127" t="s">
        <v>116</v>
      </c>
      <c r="C127" s="24">
        <v>700</v>
      </c>
      <c r="D127" t="s">
        <v>649</v>
      </c>
      <c r="E127" t="s">
        <v>85</v>
      </c>
    </row>
    <row r="128" spans="1:5" x14ac:dyDescent="0.2">
      <c r="A128" t="s">
        <v>27</v>
      </c>
      <c r="B128" t="s">
        <v>629</v>
      </c>
      <c r="C128" s="24">
        <v>316.8</v>
      </c>
      <c r="D128" s="19">
        <v>316.8</v>
      </c>
      <c r="E128" t="s">
        <v>85</v>
      </c>
    </row>
    <row r="129" spans="1:5" x14ac:dyDescent="0.2">
      <c r="A129" t="s">
        <v>39</v>
      </c>
      <c r="B129" t="s">
        <v>140</v>
      </c>
      <c r="C129" s="24">
        <v>25000</v>
      </c>
      <c r="D129" s="19">
        <v>25000</v>
      </c>
      <c r="E129" t="s">
        <v>85</v>
      </c>
    </row>
    <row r="130" spans="1:5" ht="34" x14ac:dyDescent="0.2">
      <c r="A130" t="s">
        <v>4</v>
      </c>
      <c r="B130" s="20" t="s">
        <v>142</v>
      </c>
      <c r="C130" s="24">
        <v>30000</v>
      </c>
      <c r="D130" s="19">
        <v>30000</v>
      </c>
      <c r="E130" t="s">
        <v>85</v>
      </c>
    </row>
    <row r="131" spans="1:5" x14ac:dyDescent="0.2">
      <c r="A131" t="s">
        <v>16</v>
      </c>
      <c r="B131" t="s">
        <v>158</v>
      </c>
      <c r="C131" s="24">
        <v>1000</v>
      </c>
      <c r="D131" s="19">
        <v>1000</v>
      </c>
      <c r="E131" t="s">
        <v>85</v>
      </c>
    </row>
    <row r="132" spans="1:5" x14ac:dyDescent="0.2">
      <c r="A132" t="s">
        <v>54</v>
      </c>
      <c r="B132" t="s">
        <v>175</v>
      </c>
      <c r="C132" s="24">
        <v>12000</v>
      </c>
      <c r="D132" s="19">
        <v>12000</v>
      </c>
      <c r="E132" t="s">
        <v>85</v>
      </c>
    </row>
    <row r="133" spans="1:5" x14ac:dyDescent="0.2">
      <c r="A133" t="s">
        <v>54</v>
      </c>
      <c r="B133" t="s">
        <v>174</v>
      </c>
      <c r="C133" s="24">
        <v>7010</v>
      </c>
      <c r="D133" s="19">
        <v>7010</v>
      </c>
      <c r="E133" t="s">
        <v>85</v>
      </c>
    </row>
    <row r="134" spans="1:5" x14ac:dyDescent="0.2">
      <c r="A134" t="s">
        <v>54</v>
      </c>
      <c r="B134" t="s">
        <v>172</v>
      </c>
      <c r="C134" s="24">
        <v>300</v>
      </c>
      <c r="D134" s="19">
        <v>300</v>
      </c>
      <c r="E134" t="s">
        <v>85</v>
      </c>
    </row>
    <row r="135" spans="1:5" x14ac:dyDescent="0.2">
      <c r="A135" t="s">
        <v>17</v>
      </c>
      <c r="B135" t="s">
        <v>177</v>
      </c>
      <c r="C135" s="24">
        <v>15000</v>
      </c>
      <c r="D135" s="19">
        <v>15000</v>
      </c>
      <c r="E135" t="s">
        <v>85</v>
      </c>
    </row>
    <row r="136" spans="1:5" x14ac:dyDescent="0.2">
      <c r="A136" t="s">
        <v>55</v>
      </c>
      <c r="B136" t="s">
        <v>189</v>
      </c>
      <c r="C136" s="24">
        <v>4486.75</v>
      </c>
      <c r="D136" s="19">
        <v>4486.75</v>
      </c>
      <c r="E136" t="s">
        <v>85</v>
      </c>
    </row>
    <row r="137" spans="1:5" x14ac:dyDescent="0.2">
      <c r="A137" t="s">
        <v>55</v>
      </c>
      <c r="B137" t="s">
        <v>184</v>
      </c>
      <c r="C137" s="24">
        <v>180</v>
      </c>
      <c r="D137" s="19">
        <v>180</v>
      </c>
      <c r="E137" t="s">
        <v>85</v>
      </c>
    </row>
    <row r="138" spans="1:5" x14ac:dyDescent="0.2">
      <c r="A138" t="s">
        <v>60</v>
      </c>
      <c r="B138" t="s">
        <v>194</v>
      </c>
      <c r="C138" s="24">
        <v>20295</v>
      </c>
      <c r="D138" s="19">
        <v>20295</v>
      </c>
      <c r="E138" t="s">
        <v>85</v>
      </c>
    </row>
    <row r="139" spans="1:5" ht="34" x14ac:dyDescent="0.2">
      <c r="A139" t="s">
        <v>5</v>
      </c>
      <c r="B139" s="20" t="s">
        <v>211</v>
      </c>
      <c r="C139" s="24">
        <v>7000</v>
      </c>
      <c r="D139" s="19">
        <v>7000</v>
      </c>
      <c r="E139" t="s">
        <v>85</v>
      </c>
    </row>
    <row r="140" spans="1:5" x14ac:dyDescent="0.2">
      <c r="A140" t="s">
        <v>6</v>
      </c>
      <c r="B140" t="s">
        <v>230</v>
      </c>
      <c r="C140" s="24">
        <v>6000</v>
      </c>
      <c r="D140" s="19">
        <v>6000</v>
      </c>
      <c r="E140" t="s">
        <v>85</v>
      </c>
    </row>
    <row r="141" spans="1:5" x14ac:dyDescent="0.2">
      <c r="A141" t="s">
        <v>6</v>
      </c>
      <c r="B141" t="s">
        <v>232</v>
      </c>
      <c r="C141" s="24">
        <v>7000</v>
      </c>
      <c r="D141" s="19">
        <v>7000</v>
      </c>
      <c r="E141" t="s">
        <v>85</v>
      </c>
    </row>
    <row r="142" spans="1:5" x14ac:dyDescent="0.2">
      <c r="A142" t="s">
        <v>61</v>
      </c>
      <c r="B142" t="s">
        <v>248</v>
      </c>
      <c r="C142" s="24">
        <v>6500</v>
      </c>
      <c r="D142" s="19">
        <v>6500</v>
      </c>
      <c r="E142" t="s">
        <v>85</v>
      </c>
    </row>
    <row r="143" spans="1:5" x14ac:dyDescent="0.2">
      <c r="A143" t="s">
        <v>61</v>
      </c>
      <c r="B143" t="s">
        <v>247</v>
      </c>
      <c r="C143" s="24">
        <v>5000</v>
      </c>
      <c r="D143" s="19">
        <v>5000</v>
      </c>
      <c r="E143" t="s">
        <v>85</v>
      </c>
    </row>
    <row r="144" spans="1:5" x14ac:dyDescent="0.2">
      <c r="A144" t="s">
        <v>7</v>
      </c>
      <c r="B144" t="s">
        <v>270</v>
      </c>
      <c r="C144" s="24">
        <v>10000</v>
      </c>
      <c r="D144" s="19">
        <v>10000</v>
      </c>
      <c r="E144" t="s">
        <v>85</v>
      </c>
    </row>
    <row r="145" spans="1:5" x14ac:dyDescent="0.2">
      <c r="A145" t="s">
        <v>7</v>
      </c>
      <c r="B145" t="s">
        <v>267</v>
      </c>
      <c r="C145" s="24">
        <v>5500</v>
      </c>
      <c r="D145" s="19">
        <v>5500</v>
      </c>
      <c r="E145" t="s">
        <v>85</v>
      </c>
    </row>
    <row r="146" spans="1:5" x14ac:dyDescent="0.2">
      <c r="A146" t="s">
        <v>7</v>
      </c>
      <c r="B146" t="s">
        <v>262</v>
      </c>
      <c r="C146" s="24">
        <v>2000</v>
      </c>
      <c r="D146" s="19">
        <v>2000</v>
      </c>
      <c r="E146" t="s">
        <v>85</v>
      </c>
    </row>
    <row r="147" spans="1:5" ht="34" x14ac:dyDescent="0.2">
      <c r="A147" t="s">
        <v>623</v>
      </c>
      <c r="B147" s="5" t="s">
        <v>344</v>
      </c>
      <c r="C147" s="24">
        <v>9000</v>
      </c>
      <c r="D147" s="24">
        <v>9000</v>
      </c>
      <c r="E147" t="s">
        <v>85</v>
      </c>
    </row>
    <row r="148" spans="1:5" x14ac:dyDescent="0.2">
      <c r="A148" t="s">
        <v>7</v>
      </c>
      <c r="B148" t="s">
        <v>263</v>
      </c>
      <c r="C148" s="24">
        <v>2000</v>
      </c>
      <c r="D148" s="19">
        <v>2000</v>
      </c>
      <c r="E148" t="s">
        <v>85</v>
      </c>
    </row>
    <row r="149" spans="1:5" x14ac:dyDescent="0.2">
      <c r="A149" t="s">
        <v>41</v>
      </c>
      <c r="B149" t="s">
        <v>279</v>
      </c>
      <c r="C149" s="24">
        <v>120000</v>
      </c>
      <c r="D149" s="19">
        <v>120000</v>
      </c>
      <c r="E149" t="s">
        <v>85</v>
      </c>
    </row>
    <row r="150" spans="1:5" ht="51" x14ac:dyDescent="0.2">
      <c r="A150" t="s">
        <v>8</v>
      </c>
      <c r="B150" s="20" t="s">
        <v>294</v>
      </c>
      <c r="C150" s="24">
        <v>11000</v>
      </c>
      <c r="D150" s="19">
        <v>11000</v>
      </c>
      <c r="E150" t="s">
        <v>85</v>
      </c>
    </row>
    <row r="151" spans="1:5" x14ac:dyDescent="0.2">
      <c r="A151" t="s">
        <v>8</v>
      </c>
      <c r="B151" t="s">
        <v>295</v>
      </c>
      <c r="C151" s="24">
        <v>12000</v>
      </c>
      <c r="D151" s="19">
        <v>12000</v>
      </c>
      <c r="E151" t="s">
        <v>85</v>
      </c>
    </row>
    <row r="152" spans="1:5" x14ac:dyDescent="0.2">
      <c r="A152" t="s">
        <v>42</v>
      </c>
      <c r="B152" t="s">
        <v>329</v>
      </c>
      <c r="C152" s="24">
        <v>3000</v>
      </c>
      <c r="D152" t="s">
        <v>330</v>
      </c>
      <c r="E152" t="s">
        <v>85</v>
      </c>
    </row>
    <row r="153" spans="1:5" x14ac:dyDescent="0.2">
      <c r="A153" t="s">
        <v>50</v>
      </c>
      <c r="B153" t="s">
        <v>358</v>
      </c>
      <c r="C153" s="24">
        <v>5000</v>
      </c>
      <c r="D153" s="19">
        <v>5000</v>
      </c>
      <c r="E153" t="s">
        <v>85</v>
      </c>
    </row>
    <row r="154" spans="1:5" x14ac:dyDescent="0.2">
      <c r="A154" t="s">
        <v>23</v>
      </c>
      <c r="B154" t="s">
        <v>372</v>
      </c>
      <c r="C154" s="26" t="s">
        <v>287</v>
      </c>
      <c r="D154" t="s">
        <v>245</v>
      </c>
      <c r="E154" t="s">
        <v>85</v>
      </c>
    </row>
    <row r="155" spans="1:5" x14ac:dyDescent="0.2">
      <c r="A155" t="s">
        <v>624</v>
      </c>
      <c r="B155" t="s">
        <v>399</v>
      </c>
      <c r="C155" s="24">
        <v>64000</v>
      </c>
      <c r="D155" s="19">
        <v>64000</v>
      </c>
      <c r="E155" t="s">
        <v>85</v>
      </c>
    </row>
    <row r="156" spans="1:5" x14ac:dyDescent="0.2">
      <c r="A156" t="s">
        <v>57</v>
      </c>
      <c r="B156" t="s">
        <v>418</v>
      </c>
      <c r="C156" s="24">
        <v>10000</v>
      </c>
      <c r="D156" t="s">
        <v>650</v>
      </c>
      <c r="E156" t="s">
        <v>85</v>
      </c>
    </row>
    <row r="157" spans="1:5" x14ac:dyDescent="0.2">
      <c r="A157" t="s">
        <v>57</v>
      </c>
      <c r="B157" t="s">
        <v>417</v>
      </c>
      <c r="C157" s="24">
        <v>6000</v>
      </c>
      <c r="D157" t="s">
        <v>651</v>
      </c>
      <c r="E157" t="s">
        <v>85</v>
      </c>
    </row>
    <row r="158" spans="1:5" x14ac:dyDescent="0.2">
      <c r="A158" t="s">
        <v>57</v>
      </c>
      <c r="B158" t="s">
        <v>416</v>
      </c>
      <c r="C158" s="24">
        <v>1000</v>
      </c>
      <c r="D158" t="s">
        <v>652</v>
      </c>
      <c r="E158" t="s">
        <v>85</v>
      </c>
    </row>
    <row r="159" spans="1:5" ht="34" x14ac:dyDescent="0.2">
      <c r="A159" t="s">
        <v>57</v>
      </c>
      <c r="B159" s="20" t="s">
        <v>414</v>
      </c>
      <c r="C159" s="26" t="s">
        <v>653</v>
      </c>
      <c r="D159" t="s">
        <v>654</v>
      </c>
      <c r="E159" t="s">
        <v>85</v>
      </c>
    </row>
    <row r="160" spans="1:5" ht="85" x14ac:dyDescent="0.2">
      <c r="A160" t="s">
        <v>57</v>
      </c>
      <c r="B160" s="20" t="s">
        <v>410</v>
      </c>
      <c r="C160" s="24">
        <v>7700</v>
      </c>
      <c r="D160" s="19">
        <v>7700</v>
      </c>
      <c r="E160" t="s">
        <v>85</v>
      </c>
    </row>
    <row r="161" spans="1:5" ht="51" x14ac:dyDescent="0.2">
      <c r="A161" t="s">
        <v>57</v>
      </c>
      <c r="B161" s="20" t="s">
        <v>415</v>
      </c>
      <c r="C161" s="24">
        <v>1000</v>
      </c>
      <c r="D161" t="s">
        <v>655</v>
      </c>
      <c r="E161" t="s">
        <v>85</v>
      </c>
    </row>
    <row r="162" spans="1:5" ht="34" x14ac:dyDescent="0.2">
      <c r="A162" t="s">
        <v>37</v>
      </c>
      <c r="B162" s="20" t="s">
        <v>432</v>
      </c>
      <c r="C162" s="26" t="s">
        <v>656</v>
      </c>
      <c r="D162" t="s">
        <v>656</v>
      </c>
      <c r="E162" t="s">
        <v>85</v>
      </c>
    </row>
    <row r="163" spans="1:5" x14ac:dyDescent="0.2">
      <c r="A163" t="s">
        <v>31</v>
      </c>
      <c r="B163" t="s">
        <v>461</v>
      </c>
      <c r="C163" s="24">
        <v>5000</v>
      </c>
      <c r="D163" s="19">
        <v>5000</v>
      </c>
      <c r="E163" t="s">
        <v>85</v>
      </c>
    </row>
    <row r="164" spans="1:5" ht="34" x14ac:dyDescent="0.2">
      <c r="A164" t="s">
        <v>622</v>
      </c>
      <c r="B164" s="20" t="s">
        <v>485</v>
      </c>
      <c r="C164" s="24">
        <v>3000</v>
      </c>
      <c r="D164" s="19">
        <v>3000</v>
      </c>
      <c r="E164" t="s">
        <v>85</v>
      </c>
    </row>
    <row r="165" spans="1:5" x14ac:dyDescent="0.2">
      <c r="A165" t="s">
        <v>622</v>
      </c>
      <c r="B165" t="s">
        <v>486</v>
      </c>
      <c r="C165" s="24">
        <v>5000</v>
      </c>
      <c r="D165" s="19">
        <v>5000</v>
      </c>
      <c r="E165" t="s">
        <v>85</v>
      </c>
    </row>
    <row r="166" spans="1:5" x14ac:dyDescent="0.2">
      <c r="A166" t="s">
        <v>622</v>
      </c>
      <c r="B166" t="s">
        <v>483</v>
      </c>
      <c r="C166" s="24">
        <v>2500</v>
      </c>
      <c r="D166" s="19">
        <v>2500</v>
      </c>
      <c r="E166" t="s">
        <v>85</v>
      </c>
    </row>
    <row r="167" spans="1:5" x14ac:dyDescent="0.2">
      <c r="A167" t="s">
        <v>622</v>
      </c>
      <c r="B167" t="s">
        <v>484</v>
      </c>
      <c r="C167" s="24">
        <v>2500</v>
      </c>
      <c r="D167" s="19">
        <v>2500</v>
      </c>
      <c r="E167" t="s">
        <v>85</v>
      </c>
    </row>
    <row r="168" spans="1:5" x14ac:dyDescent="0.2">
      <c r="A168" t="s">
        <v>622</v>
      </c>
      <c r="B168" t="s">
        <v>481</v>
      </c>
      <c r="C168" s="24">
        <v>250</v>
      </c>
      <c r="D168" s="19">
        <v>250</v>
      </c>
      <c r="E168" t="s">
        <v>85</v>
      </c>
    </row>
    <row r="169" spans="1:5" x14ac:dyDescent="0.2">
      <c r="A169" t="s">
        <v>33</v>
      </c>
      <c r="B169" t="s">
        <v>493</v>
      </c>
      <c r="C169" s="24">
        <v>2500</v>
      </c>
      <c r="D169" s="19">
        <v>2500</v>
      </c>
      <c r="E169" t="s">
        <v>85</v>
      </c>
    </row>
    <row r="170" spans="1:5" x14ac:dyDescent="0.2">
      <c r="A170" t="s">
        <v>58</v>
      </c>
      <c r="B170" t="s">
        <v>506</v>
      </c>
      <c r="C170" s="24">
        <v>431.8</v>
      </c>
      <c r="D170" s="19">
        <v>431.8</v>
      </c>
      <c r="E170" t="s">
        <v>85</v>
      </c>
    </row>
    <row r="171" spans="1:5" x14ac:dyDescent="0.2">
      <c r="A171" t="s">
        <v>51</v>
      </c>
      <c r="B171" t="s">
        <v>515</v>
      </c>
      <c r="C171" s="24">
        <v>1000</v>
      </c>
      <c r="D171" s="19">
        <v>1000</v>
      </c>
      <c r="E171" t="s">
        <v>85</v>
      </c>
    </row>
    <row r="172" spans="1:5" x14ac:dyDescent="0.2">
      <c r="A172" t="s">
        <v>10</v>
      </c>
      <c r="B172" t="s">
        <v>532</v>
      </c>
      <c r="C172" s="24">
        <v>10000</v>
      </c>
      <c r="D172" s="19">
        <v>10000</v>
      </c>
      <c r="E172" t="s">
        <v>85</v>
      </c>
    </row>
    <row r="173" spans="1:5" x14ac:dyDescent="0.2">
      <c r="A173" t="s">
        <v>10</v>
      </c>
      <c r="B173" t="s">
        <v>518</v>
      </c>
      <c r="C173" s="24">
        <v>1200</v>
      </c>
      <c r="D173" s="19">
        <v>1200</v>
      </c>
      <c r="E173" t="s">
        <v>85</v>
      </c>
    </row>
    <row r="174" spans="1:5" x14ac:dyDescent="0.2">
      <c r="A174" t="s">
        <v>10</v>
      </c>
      <c r="B174" t="s">
        <v>525</v>
      </c>
      <c r="C174" s="24">
        <v>3450</v>
      </c>
      <c r="D174" s="19">
        <v>3450</v>
      </c>
      <c r="E174" t="s">
        <v>85</v>
      </c>
    </row>
    <row r="175" spans="1:5" x14ac:dyDescent="0.2">
      <c r="A175" t="s">
        <v>10</v>
      </c>
      <c r="B175" t="s">
        <v>527</v>
      </c>
      <c r="C175" s="24">
        <v>4800</v>
      </c>
      <c r="D175" s="19">
        <v>4800</v>
      </c>
      <c r="E175" t="s">
        <v>85</v>
      </c>
    </row>
    <row r="176" spans="1:5" x14ac:dyDescent="0.2">
      <c r="A176" t="s">
        <v>10</v>
      </c>
      <c r="B176" t="s">
        <v>519</v>
      </c>
      <c r="C176" s="24">
        <v>1200</v>
      </c>
      <c r="D176" s="19">
        <v>1200</v>
      </c>
      <c r="E176" t="s">
        <v>85</v>
      </c>
    </row>
    <row r="177" spans="1:5" x14ac:dyDescent="0.2">
      <c r="A177" t="s">
        <v>10</v>
      </c>
      <c r="B177" t="s">
        <v>523</v>
      </c>
      <c r="C177" s="24">
        <v>3000</v>
      </c>
      <c r="D177" s="19">
        <v>3000</v>
      </c>
      <c r="E177" t="s">
        <v>85</v>
      </c>
    </row>
    <row r="178" spans="1:5" ht="34" x14ac:dyDescent="0.2">
      <c r="A178" t="s">
        <v>21</v>
      </c>
      <c r="B178" t="s">
        <v>541</v>
      </c>
      <c r="C178" s="26" t="s">
        <v>287</v>
      </c>
      <c r="D178" s="20" t="s">
        <v>657</v>
      </c>
      <c r="E178" t="s">
        <v>85</v>
      </c>
    </row>
    <row r="179" spans="1:5" x14ac:dyDescent="0.2">
      <c r="A179" t="s">
        <v>34</v>
      </c>
      <c r="B179" t="s">
        <v>543</v>
      </c>
      <c r="C179" s="24">
        <v>4000</v>
      </c>
      <c r="D179" s="19">
        <v>4000</v>
      </c>
      <c r="E179" t="s">
        <v>85</v>
      </c>
    </row>
    <row r="180" spans="1:5" x14ac:dyDescent="0.2">
      <c r="A180" t="s">
        <v>70</v>
      </c>
      <c r="B180" t="s">
        <v>573</v>
      </c>
      <c r="C180" s="24">
        <v>200</v>
      </c>
      <c r="D180" s="19">
        <v>200</v>
      </c>
      <c r="E180" t="s">
        <v>85</v>
      </c>
    </row>
    <row r="181" spans="1:5" x14ac:dyDescent="0.2">
      <c r="A181" t="s">
        <v>70</v>
      </c>
      <c r="B181" t="s">
        <v>574</v>
      </c>
      <c r="C181" s="24">
        <v>2000</v>
      </c>
      <c r="D181" s="19">
        <v>2000</v>
      </c>
      <c r="E181" t="s">
        <v>85</v>
      </c>
    </row>
    <row r="182" spans="1:5" x14ac:dyDescent="0.2">
      <c r="A182" t="s">
        <v>625</v>
      </c>
      <c r="B182" t="s">
        <v>601</v>
      </c>
      <c r="C182" s="24">
        <v>20000</v>
      </c>
      <c r="D182" s="19">
        <v>20000</v>
      </c>
      <c r="E182" t="s">
        <v>85</v>
      </c>
    </row>
    <row r="183" spans="1:5" x14ac:dyDescent="0.2">
      <c r="A183" t="s">
        <v>625</v>
      </c>
      <c r="B183" t="s">
        <v>602</v>
      </c>
      <c r="C183" s="24">
        <v>499</v>
      </c>
      <c r="D183" t="s">
        <v>658</v>
      </c>
      <c r="E183" t="s">
        <v>85</v>
      </c>
    </row>
    <row r="184" spans="1:5" x14ac:dyDescent="0.2">
      <c r="A184" t="s">
        <v>625</v>
      </c>
      <c r="B184" t="s">
        <v>599</v>
      </c>
      <c r="C184" s="24">
        <v>3000</v>
      </c>
      <c r="D184" s="19">
        <v>3000</v>
      </c>
      <c r="E184" t="s">
        <v>85</v>
      </c>
    </row>
    <row r="185" spans="1:5" x14ac:dyDescent="0.2">
      <c r="A185" t="s">
        <v>625</v>
      </c>
      <c r="B185" t="s">
        <v>597</v>
      </c>
      <c r="C185" s="24">
        <v>1700</v>
      </c>
      <c r="D185" s="19">
        <v>1700</v>
      </c>
      <c r="E185" t="s">
        <v>85</v>
      </c>
    </row>
    <row r="186" spans="1:5" x14ac:dyDescent="0.2">
      <c r="A186" t="s">
        <v>625</v>
      </c>
      <c r="B186" t="s">
        <v>600</v>
      </c>
      <c r="C186" s="24">
        <v>3500</v>
      </c>
      <c r="D186" s="19">
        <v>3500</v>
      </c>
      <c r="E186" t="s">
        <v>85</v>
      </c>
    </row>
    <row r="187" spans="1:5" ht="34" x14ac:dyDescent="0.2">
      <c r="A187" t="s">
        <v>625</v>
      </c>
      <c r="B187" s="20" t="s">
        <v>598</v>
      </c>
      <c r="C187" s="24">
        <v>2500</v>
      </c>
      <c r="D187" s="19">
        <v>2500</v>
      </c>
      <c r="E187" t="s">
        <v>85</v>
      </c>
    </row>
    <row r="188" spans="1:5" x14ac:dyDescent="0.2">
      <c r="A188" t="s">
        <v>625</v>
      </c>
      <c r="B188" t="s">
        <v>596</v>
      </c>
      <c r="C188" s="24">
        <v>1244</v>
      </c>
      <c r="D188" s="19">
        <v>1244</v>
      </c>
      <c r="E188" t="s">
        <v>85</v>
      </c>
    </row>
    <row r="189" spans="1:5" x14ac:dyDescent="0.2">
      <c r="A189" t="s">
        <v>625</v>
      </c>
      <c r="B189" t="s">
        <v>595</v>
      </c>
      <c r="C189" s="24">
        <v>400</v>
      </c>
      <c r="D189" s="19">
        <v>400</v>
      </c>
      <c r="E189" t="s">
        <v>85</v>
      </c>
    </row>
    <row r="190" spans="1:5" x14ac:dyDescent="0.2">
      <c r="A190" t="s">
        <v>43</v>
      </c>
      <c r="B190" t="s">
        <v>390</v>
      </c>
      <c r="C190" s="24">
        <v>136084</v>
      </c>
      <c r="D190" t="s">
        <v>676</v>
      </c>
      <c r="E190" t="s">
        <v>90</v>
      </c>
    </row>
    <row r="191" spans="1:5" x14ac:dyDescent="0.2">
      <c r="A191" t="s">
        <v>43</v>
      </c>
      <c r="B191" t="s">
        <v>387</v>
      </c>
      <c r="C191" s="24">
        <v>8202</v>
      </c>
      <c r="D191" t="s">
        <v>677</v>
      </c>
      <c r="E191" t="s">
        <v>90</v>
      </c>
    </row>
    <row r="192" spans="1:5" x14ac:dyDescent="0.2">
      <c r="A192" t="s">
        <v>43</v>
      </c>
      <c r="B192" t="s">
        <v>389</v>
      </c>
      <c r="C192" s="24">
        <v>8202</v>
      </c>
      <c r="D192" t="s">
        <v>677</v>
      </c>
      <c r="E192" t="s">
        <v>90</v>
      </c>
    </row>
    <row r="193" spans="1:5" x14ac:dyDescent="0.2">
      <c r="A193" t="s">
        <v>43</v>
      </c>
      <c r="B193" t="s">
        <v>389</v>
      </c>
      <c r="C193" s="24">
        <v>8202</v>
      </c>
      <c r="D193" t="s">
        <v>677</v>
      </c>
      <c r="E193" t="s">
        <v>90</v>
      </c>
    </row>
    <row r="194" spans="1:5" x14ac:dyDescent="0.2">
      <c r="A194" t="s">
        <v>47</v>
      </c>
      <c r="B194" t="s">
        <v>404</v>
      </c>
      <c r="C194" s="24">
        <v>90000</v>
      </c>
      <c r="D194" t="s">
        <v>678</v>
      </c>
      <c r="E194" t="s">
        <v>90</v>
      </c>
    </row>
    <row r="195" spans="1:5" ht="34" x14ac:dyDescent="0.2">
      <c r="A195" t="s">
        <v>30</v>
      </c>
      <c r="B195" t="s">
        <v>425</v>
      </c>
      <c r="C195" s="26" t="s">
        <v>287</v>
      </c>
      <c r="D195" s="20" t="s">
        <v>679</v>
      </c>
      <c r="E195" t="s">
        <v>90</v>
      </c>
    </row>
    <row r="196" spans="1:5" ht="34" x14ac:dyDescent="0.2">
      <c r="A196" t="s">
        <v>37</v>
      </c>
      <c r="B196" t="s">
        <v>433</v>
      </c>
      <c r="C196" s="25" t="s">
        <v>680</v>
      </c>
      <c r="D196" s="20" t="s">
        <v>681</v>
      </c>
      <c r="E196" t="s">
        <v>90</v>
      </c>
    </row>
    <row r="197" spans="1:5" ht="34" x14ac:dyDescent="0.2">
      <c r="A197" t="s">
        <v>33</v>
      </c>
      <c r="B197" s="20" t="s">
        <v>499</v>
      </c>
      <c r="C197" s="26" t="s">
        <v>287</v>
      </c>
      <c r="D197" t="s">
        <v>682</v>
      </c>
      <c r="E197" t="s">
        <v>90</v>
      </c>
    </row>
    <row r="198" spans="1:5" x14ac:dyDescent="0.2">
      <c r="A198" t="s">
        <v>10</v>
      </c>
      <c r="B198" t="s">
        <v>534</v>
      </c>
      <c r="C198" s="24">
        <v>60000</v>
      </c>
      <c r="D198" s="19">
        <v>60000</v>
      </c>
      <c r="E198" t="s">
        <v>90</v>
      </c>
    </row>
    <row r="199" spans="1:5" x14ac:dyDescent="0.2">
      <c r="A199" t="s">
        <v>34</v>
      </c>
      <c r="B199" t="s">
        <v>545</v>
      </c>
      <c r="C199" s="24">
        <v>20000</v>
      </c>
      <c r="D199" s="19">
        <v>20000</v>
      </c>
      <c r="E199" t="s">
        <v>90</v>
      </c>
    </row>
    <row r="200" spans="1:5" x14ac:dyDescent="0.2">
      <c r="A200" t="s">
        <v>68</v>
      </c>
      <c r="B200" t="s">
        <v>549</v>
      </c>
      <c r="C200" s="24">
        <v>69333</v>
      </c>
      <c r="D200" s="19">
        <v>69333</v>
      </c>
      <c r="E200" t="s">
        <v>90</v>
      </c>
    </row>
    <row r="201" spans="1:5" x14ac:dyDescent="0.2">
      <c r="A201" t="s">
        <v>619</v>
      </c>
      <c r="B201" t="s">
        <v>552</v>
      </c>
      <c r="C201" s="24">
        <v>60249.75</v>
      </c>
      <c r="D201" t="s">
        <v>683</v>
      </c>
      <c r="E201" t="s">
        <v>90</v>
      </c>
    </row>
    <row r="202" spans="1:5" x14ac:dyDescent="0.2">
      <c r="A202" t="s">
        <v>35</v>
      </c>
      <c r="B202" t="s">
        <v>558</v>
      </c>
      <c r="C202" s="24">
        <v>40000</v>
      </c>
      <c r="D202" t="s">
        <v>684</v>
      </c>
      <c r="E202" t="s">
        <v>90</v>
      </c>
    </row>
    <row r="203" spans="1:5" x14ac:dyDescent="0.2">
      <c r="A203" t="s">
        <v>45</v>
      </c>
      <c r="B203" t="s">
        <v>566</v>
      </c>
      <c r="C203" s="24">
        <v>111456</v>
      </c>
      <c r="D203" s="19">
        <v>111456</v>
      </c>
      <c r="E203" t="s">
        <v>90</v>
      </c>
    </row>
    <row r="204" spans="1:5" x14ac:dyDescent="0.2">
      <c r="A204" t="s">
        <v>45</v>
      </c>
      <c r="B204" t="s">
        <v>565</v>
      </c>
      <c r="C204" s="24">
        <v>56700</v>
      </c>
      <c r="D204" s="19">
        <v>56700</v>
      </c>
      <c r="E204" t="s">
        <v>90</v>
      </c>
    </row>
    <row r="205" spans="1:5" x14ac:dyDescent="0.2">
      <c r="A205" t="s">
        <v>45</v>
      </c>
      <c r="B205" t="s">
        <v>567</v>
      </c>
      <c r="C205" s="24">
        <v>120000</v>
      </c>
      <c r="D205" t="s">
        <v>685</v>
      </c>
      <c r="E205" t="s">
        <v>90</v>
      </c>
    </row>
    <row r="206" spans="1:5" x14ac:dyDescent="0.2">
      <c r="A206" t="s">
        <v>70</v>
      </c>
      <c r="B206" t="s">
        <v>576</v>
      </c>
      <c r="C206" s="24">
        <v>21600</v>
      </c>
      <c r="D206" s="19">
        <v>21600</v>
      </c>
      <c r="E206" t="s">
        <v>90</v>
      </c>
    </row>
    <row r="207" spans="1:5" x14ac:dyDescent="0.2">
      <c r="A207" t="s">
        <v>620</v>
      </c>
      <c r="B207" t="s">
        <v>591</v>
      </c>
      <c r="C207" s="24">
        <v>4000</v>
      </c>
      <c r="D207" t="s">
        <v>686</v>
      </c>
      <c r="E207" t="s">
        <v>90</v>
      </c>
    </row>
    <row r="208" spans="1:5" ht="34" x14ac:dyDescent="0.2">
      <c r="A208" t="s">
        <v>620</v>
      </c>
      <c r="B208" t="s">
        <v>593</v>
      </c>
      <c r="C208" s="25" t="s">
        <v>687</v>
      </c>
      <c r="D208" s="20" t="s">
        <v>688</v>
      </c>
      <c r="E208" t="s">
        <v>90</v>
      </c>
    </row>
    <row r="209" spans="1:5" ht="204" x14ac:dyDescent="0.2">
      <c r="A209" t="s">
        <v>43</v>
      </c>
      <c r="B209" s="20" t="s">
        <v>380</v>
      </c>
      <c r="C209" s="24">
        <v>7500</v>
      </c>
      <c r="D209" s="19">
        <v>7500</v>
      </c>
      <c r="E209" t="s">
        <v>111</v>
      </c>
    </row>
    <row r="210" spans="1:5" ht="255" x14ac:dyDescent="0.2">
      <c r="A210" t="s">
        <v>43</v>
      </c>
      <c r="B210" s="20" t="s">
        <v>381</v>
      </c>
      <c r="C210" s="24">
        <v>10000</v>
      </c>
      <c r="D210" s="19">
        <v>10000</v>
      </c>
      <c r="E210" t="s">
        <v>111</v>
      </c>
    </row>
    <row r="211" spans="1:5" x14ac:dyDescent="0.2">
      <c r="A211" t="s">
        <v>9</v>
      </c>
      <c r="B211" t="s">
        <v>473</v>
      </c>
      <c r="C211" s="24">
        <v>14000</v>
      </c>
      <c r="D211" s="19">
        <v>14000</v>
      </c>
      <c r="E211" t="s">
        <v>111</v>
      </c>
    </row>
    <row r="212" spans="1:5" x14ac:dyDescent="0.2">
      <c r="A212" t="s">
        <v>33</v>
      </c>
      <c r="B212" t="s">
        <v>492</v>
      </c>
      <c r="C212" s="24">
        <v>1000</v>
      </c>
      <c r="D212" s="19">
        <v>1000</v>
      </c>
      <c r="E212" t="s">
        <v>111</v>
      </c>
    </row>
    <row r="213" spans="1:5" ht="272" x14ac:dyDescent="0.2">
      <c r="A213" t="s">
        <v>66</v>
      </c>
      <c r="B213" s="20" t="s">
        <v>512</v>
      </c>
      <c r="C213" s="24">
        <v>400000</v>
      </c>
      <c r="D213" s="19">
        <v>400000</v>
      </c>
      <c r="E213" t="s">
        <v>111</v>
      </c>
    </row>
    <row r="214" spans="1:5" ht="34" x14ac:dyDescent="0.2">
      <c r="A214" t="s">
        <v>12</v>
      </c>
      <c r="B214" t="s">
        <v>583</v>
      </c>
      <c r="C214" s="25" t="s">
        <v>478</v>
      </c>
      <c r="D214" s="20" t="s">
        <v>478</v>
      </c>
      <c r="E214" t="s">
        <v>111</v>
      </c>
    </row>
    <row r="215" spans="1:5" x14ac:dyDescent="0.2">
      <c r="A215" t="s">
        <v>16</v>
      </c>
      <c r="B215" t="s">
        <v>165</v>
      </c>
      <c r="C215" s="24">
        <v>250000</v>
      </c>
      <c r="D215" s="19">
        <v>250000</v>
      </c>
      <c r="E215" t="s">
        <v>166</v>
      </c>
    </row>
    <row r="216" spans="1:5" ht="34" x14ac:dyDescent="0.2">
      <c r="A216" t="s">
        <v>17</v>
      </c>
      <c r="B216" s="20" t="s">
        <v>178</v>
      </c>
      <c r="C216" s="24">
        <v>246046</v>
      </c>
      <c r="D216" s="19">
        <v>246046</v>
      </c>
      <c r="E216" t="s">
        <v>166</v>
      </c>
    </row>
    <row r="217" spans="1:5" x14ac:dyDescent="0.2">
      <c r="A217" t="s">
        <v>55</v>
      </c>
      <c r="B217" t="s">
        <v>192</v>
      </c>
      <c r="C217" s="26" t="s">
        <v>193</v>
      </c>
      <c r="D217" t="s">
        <v>193</v>
      </c>
      <c r="E217" t="s">
        <v>166</v>
      </c>
    </row>
    <row r="218" spans="1:5" x14ac:dyDescent="0.2">
      <c r="A218" t="s">
        <v>72</v>
      </c>
      <c r="B218" t="s">
        <v>197</v>
      </c>
      <c r="C218" s="24">
        <v>100000</v>
      </c>
      <c r="D218" s="19">
        <v>100000</v>
      </c>
      <c r="E218" t="s">
        <v>166</v>
      </c>
    </row>
    <row r="219" spans="1:5" x14ac:dyDescent="0.2">
      <c r="A219" t="s">
        <v>5</v>
      </c>
      <c r="B219" t="s">
        <v>213</v>
      </c>
      <c r="C219" s="24">
        <v>35000</v>
      </c>
      <c r="D219" s="19">
        <v>35000</v>
      </c>
      <c r="E219" t="s">
        <v>166</v>
      </c>
    </row>
    <row r="220" spans="1:5" x14ac:dyDescent="0.2">
      <c r="A220" t="s">
        <v>5</v>
      </c>
      <c r="B220" t="s">
        <v>208</v>
      </c>
      <c r="C220" s="24">
        <v>2500</v>
      </c>
      <c r="D220" s="19">
        <v>2500</v>
      </c>
      <c r="E220" t="s">
        <v>166</v>
      </c>
    </row>
    <row r="221" spans="1:5" x14ac:dyDescent="0.2">
      <c r="A221" t="s">
        <v>5</v>
      </c>
      <c r="B221" t="s">
        <v>206</v>
      </c>
      <c r="C221" s="24">
        <v>250</v>
      </c>
      <c r="D221" s="19">
        <v>250</v>
      </c>
      <c r="E221" t="s">
        <v>166</v>
      </c>
    </row>
    <row r="222" spans="1:5" x14ac:dyDescent="0.2">
      <c r="A222" t="s">
        <v>6</v>
      </c>
      <c r="B222" t="s">
        <v>242</v>
      </c>
      <c r="C222" s="26" t="s">
        <v>287</v>
      </c>
      <c r="D222" t="s">
        <v>193</v>
      </c>
      <c r="E222" t="s">
        <v>166</v>
      </c>
    </row>
    <row r="223" spans="1:5" x14ac:dyDescent="0.2">
      <c r="A223" t="s">
        <v>7</v>
      </c>
      <c r="B223" t="s">
        <v>269</v>
      </c>
      <c r="C223" s="24">
        <v>7848</v>
      </c>
      <c r="D223" s="19">
        <v>7848</v>
      </c>
      <c r="E223" t="s">
        <v>166</v>
      </c>
    </row>
    <row r="224" spans="1:5" ht="34" x14ac:dyDescent="0.2">
      <c r="A224" t="s">
        <v>8</v>
      </c>
      <c r="B224" s="20" t="s">
        <v>303</v>
      </c>
      <c r="C224" s="24">
        <v>147000</v>
      </c>
      <c r="D224" s="19">
        <v>147000</v>
      </c>
      <c r="E224" t="s">
        <v>166</v>
      </c>
    </row>
    <row r="225" spans="1:5" x14ac:dyDescent="0.2">
      <c r="A225" t="s">
        <v>23</v>
      </c>
      <c r="B225" t="s">
        <v>370</v>
      </c>
      <c r="C225" s="24">
        <v>300000</v>
      </c>
      <c r="D225" s="19">
        <v>300000</v>
      </c>
      <c r="E225" t="s">
        <v>166</v>
      </c>
    </row>
    <row r="226" spans="1:5" x14ac:dyDescent="0.2">
      <c r="A226" t="s">
        <v>626</v>
      </c>
      <c r="B226" t="s">
        <v>464</v>
      </c>
      <c r="C226" s="24">
        <v>9000</v>
      </c>
      <c r="D226" s="19">
        <v>9000</v>
      </c>
      <c r="E226" t="s">
        <v>166</v>
      </c>
    </row>
    <row r="227" spans="1:5" x14ac:dyDescent="0.2">
      <c r="A227" t="s">
        <v>9</v>
      </c>
      <c r="B227" t="s">
        <v>472</v>
      </c>
      <c r="C227" s="24">
        <v>6500</v>
      </c>
      <c r="D227" s="19">
        <v>6500</v>
      </c>
      <c r="E227" t="s">
        <v>166</v>
      </c>
    </row>
    <row r="228" spans="1:5" x14ac:dyDescent="0.2">
      <c r="A228" t="s">
        <v>9</v>
      </c>
      <c r="B228" t="s">
        <v>474</v>
      </c>
      <c r="C228" s="24">
        <v>15000</v>
      </c>
      <c r="D228" t="s">
        <v>659</v>
      </c>
      <c r="E228" t="s">
        <v>166</v>
      </c>
    </row>
    <row r="229" spans="1:5" x14ac:dyDescent="0.2">
      <c r="A229" t="s">
        <v>9</v>
      </c>
      <c r="B229" t="s">
        <v>475</v>
      </c>
      <c r="C229" s="24">
        <v>18000</v>
      </c>
      <c r="D229" t="s">
        <v>660</v>
      </c>
      <c r="E229" t="s">
        <v>166</v>
      </c>
    </row>
    <row r="230" spans="1:5" ht="85" x14ac:dyDescent="0.2">
      <c r="A230" t="s">
        <v>33</v>
      </c>
      <c r="B230" s="20" t="s">
        <v>496</v>
      </c>
      <c r="C230" s="25" t="s">
        <v>661</v>
      </c>
      <c r="D230" s="20" t="s">
        <v>662</v>
      </c>
      <c r="E230" t="s">
        <v>166</v>
      </c>
    </row>
    <row r="231" spans="1:5" x14ac:dyDescent="0.2">
      <c r="A231" t="s">
        <v>627</v>
      </c>
      <c r="B231" t="s">
        <v>529</v>
      </c>
      <c r="C231" s="24">
        <v>6540</v>
      </c>
      <c r="D231" s="19">
        <v>6540</v>
      </c>
      <c r="E231" t="s">
        <v>166</v>
      </c>
    </row>
    <row r="232" spans="1:5" x14ac:dyDescent="0.2">
      <c r="A232" t="s">
        <v>34</v>
      </c>
      <c r="B232" t="s">
        <v>546</v>
      </c>
      <c r="C232" s="24">
        <v>20000</v>
      </c>
      <c r="D232" s="19">
        <v>20000</v>
      </c>
      <c r="E232" t="s">
        <v>166</v>
      </c>
    </row>
    <row r="233" spans="1:5" x14ac:dyDescent="0.2">
      <c r="A233" t="s">
        <v>35</v>
      </c>
      <c r="B233" t="s">
        <v>557</v>
      </c>
      <c r="C233" s="24">
        <v>50000</v>
      </c>
      <c r="D233" t="s">
        <v>663</v>
      </c>
      <c r="E233" t="s">
        <v>166</v>
      </c>
    </row>
    <row r="234" spans="1:5" ht="34" x14ac:dyDescent="0.2">
      <c r="A234" t="s">
        <v>620</v>
      </c>
      <c r="B234" s="20" t="s">
        <v>590</v>
      </c>
      <c r="C234" s="25" t="s">
        <v>664</v>
      </c>
      <c r="D234" s="20" t="s">
        <v>664</v>
      </c>
      <c r="E234" t="s">
        <v>166</v>
      </c>
    </row>
    <row r="235" spans="1:5" x14ac:dyDescent="0.2">
      <c r="A235" t="s">
        <v>16</v>
      </c>
      <c r="B235" t="s">
        <v>163</v>
      </c>
      <c r="C235" s="24">
        <v>50000</v>
      </c>
      <c r="D235" s="19">
        <v>50000</v>
      </c>
      <c r="E235" t="s">
        <v>161</v>
      </c>
    </row>
    <row r="236" spans="1:5" x14ac:dyDescent="0.2">
      <c r="A236" t="s">
        <v>16</v>
      </c>
      <c r="B236" t="s">
        <v>160</v>
      </c>
      <c r="C236" s="24">
        <v>7000</v>
      </c>
      <c r="D236" s="19">
        <v>7000</v>
      </c>
      <c r="E236" t="s">
        <v>161</v>
      </c>
    </row>
    <row r="237" spans="1:5" ht="68" x14ac:dyDescent="0.2">
      <c r="A237" t="s">
        <v>17</v>
      </c>
      <c r="B237" s="20" t="s">
        <v>176</v>
      </c>
      <c r="C237" s="24">
        <v>6000</v>
      </c>
      <c r="D237" s="19">
        <v>6000</v>
      </c>
      <c r="E237" t="s">
        <v>161</v>
      </c>
    </row>
    <row r="238" spans="1:5" x14ac:dyDescent="0.2">
      <c r="A238" t="s">
        <v>5</v>
      </c>
      <c r="B238" t="s">
        <v>210</v>
      </c>
      <c r="C238" s="24">
        <v>3000</v>
      </c>
      <c r="D238" s="19">
        <v>3000</v>
      </c>
      <c r="E238" t="s">
        <v>161</v>
      </c>
    </row>
    <row r="239" spans="1:5" x14ac:dyDescent="0.2">
      <c r="A239" t="s">
        <v>5</v>
      </c>
      <c r="B239" t="s">
        <v>212</v>
      </c>
      <c r="C239" s="24">
        <v>7000</v>
      </c>
      <c r="D239" s="19">
        <v>7000</v>
      </c>
      <c r="E239" t="s">
        <v>161</v>
      </c>
    </row>
    <row r="240" spans="1:5" x14ac:dyDescent="0.2">
      <c r="A240" t="s">
        <v>5</v>
      </c>
      <c r="B240" t="s">
        <v>205</v>
      </c>
      <c r="C240" s="24">
        <v>150</v>
      </c>
      <c r="D240" s="19">
        <v>150</v>
      </c>
      <c r="E240" t="s">
        <v>161</v>
      </c>
    </row>
    <row r="241" spans="1:5" x14ac:dyDescent="0.2">
      <c r="A241" t="s">
        <v>6</v>
      </c>
      <c r="B241" t="s">
        <v>233</v>
      </c>
      <c r="C241" s="24">
        <v>8000</v>
      </c>
      <c r="D241" s="19">
        <v>8000</v>
      </c>
      <c r="E241" t="s">
        <v>161</v>
      </c>
    </row>
    <row r="242" spans="1:5" x14ac:dyDescent="0.2">
      <c r="A242" t="s">
        <v>7</v>
      </c>
      <c r="B242" t="s">
        <v>271</v>
      </c>
      <c r="C242" s="24">
        <v>12000</v>
      </c>
      <c r="D242" s="19">
        <v>12000</v>
      </c>
      <c r="E242" t="s">
        <v>161</v>
      </c>
    </row>
    <row r="243" spans="1:5" x14ac:dyDescent="0.2">
      <c r="A243" t="s">
        <v>7</v>
      </c>
      <c r="B243" t="s">
        <v>268</v>
      </c>
      <c r="C243" s="24">
        <v>7500</v>
      </c>
      <c r="D243" s="19">
        <v>7500</v>
      </c>
      <c r="E243" t="s">
        <v>161</v>
      </c>
    </row>
    <row r="244" spans="1:5" x14ac:dyDescent="0.2">
      <c r="A244" t="s">
        <v>7</v>
      </c>
      <c r="B244" t="s">
        <v>265</v>
      </c>
      <c r="C244" s="24">
        <v>3000</v>
      </c>
      <c r="D244" s="19">
        <v>3000</v>
      </c>
      <c r="E244" t="s">
        <v>161</v>
      </c>
    </row>
    <row r="245" spans="1:5" x14ac:dyDescent="0.2">
      <c r="A245" t="s">
        <v>8</v>
      </c>
      <c r="B245" t="s">
        <v>296</v>
      </c>
      <c r="C245" s="24">
        <v>75000</v>
      </c>
      <c r="D245" s="19">
        <v>75000</v>
      </c>
      <c r="E245" t="s">
        <v>161</v>
      </c>
    </row>
    <row r="246" spans="1:5" ht="34" x14ac:dyDescent="0.2">
      <c r="A246" t="s">
        <v>8</v>
      </c>
      <c r="B246" s="20" t="s">
        <v>305</v>
      </c>
      <c r="C246" s="25" t="s">
        <v>306</v>
      </c>
      <c r="D246" s="20" t="s">
        <v>306</v>
      </c>
      <c r="E246" t="s">
        <v>161</v>
      </c>
    </row>
    <row r="247" spans="1:5" x14ac:dyDescent="0.2">
      <c r="A247" t="s">
        <v>25</v>
      </c>
      <c r="B247" t="s">
        <v>343</v>
      </c>
      <c r="C247" s="24">
        <v>30000</v>
      </c>
      <c r="D247" s="19">
        <v>30000</v>
      </c>
      <c r="E247" t="s">
        <v>161</v>
      </c>
    </row>
    <row r="248" spans="1:5" x14ac:dyDescent="0.2">
      <c r="A248" t="s">
        <v>23</v>
      </c>
      <c r="B248" t="s">
        <v>367</v>
      </c>
      <c r="C248" s="24">
        <v>20000</v>
      </c>
      <c r="D248" s="19">
        <v>20000</v>
      </c>
      <c r="E248" t="s">
        <v>161</v>
      </c>
    </row>
    <row r="249" spans="1:5" ht="255" x14ac:dyDescent="0.2">
      <c r="A249" t="s">
        <v>626</v>
      </c>
      <c r="B249" s="20" t="s">
        <v>459</v>
      </c>
      <c r="C249" s="24">
        <v>1900</v>
      </c>
      <c r="D249" s="19">
        <v>1900</v>
      </c>
      <c r="E249" t="s">
        <v>161</v>
      </c>
    </row>
    <row r="250" spans="1:5" ht="85" x14ac:dyDescent="0.2">
      <c r="A250" t="s">
        <v>626</v>
      </c>
      <c r="B250" s="20" t="s">
        <v>465</v>
      </c>
      <c r="C250" s="24">
        <v>10000</v>
      </c>
      <c r="D250" s="19">
        <v>10000</v>
      </c>
      <c r="E250" t="s">
        <v>161</v>
      </c>
    </row>
    <row r="251" spans="1:5" ht="170" x14ac:dyDescent="0.2">
      <c r="A251" t="s">
        <v>9</v>
      </c>
      <c r="B251" s="20" t="s">
        <v>476</v>
      </c>
      <c r="C251" s="25" t="s">
        <v>478</v>
      </c>
      <c r="D251" s="20" t="s">
        <v>478</v>
      </c>
      <c r="E251" t="s">
        <v>161</v>
      </c>
    </row>
    <row r="252" spans="1:5" x14ac:dyDescent="0.2">
      <c r="A252" t="s">
        <v>9</v>
      </c>
      <c r="B252" t="s">
        <v>471</v>
      </c>
      <c r="C252" s="24">
        <v>3300</v>
      </c>
      <c r="D252" s="19">
        <v>3300</v>
      </c>
      <c r="E252" t="s">
        <v>161</v>
      </c>
    </row>
    <row r="253" spans="1:5" x14ac:dyDescent="0.2">
      <c r="A253" t="s">
        <v>9</v>
      </c>
      <c r="B253" t="s">
        <v>466</v>
      </c>
      <c r="C253" s="24">
        <v>350</v>
      </c>
      <c r="D253" s="19">
        <v>350</v>
      </c>
      <c r="E253" t="s">
        <v>161</v>
      </c>
    </row>
    <row r="254" spans="1:5" x14ac:dyDescent="0.2">
      <c r="A254" t="s">
        <v>9</v>
      </c>
      <c r="B254" t="s">
        <v>469</v>
      </c>
      <c r="C254" s="24">
        <v>2500</v>
      </c>
      <c r="D254" s="19">
        <v>2500</v>
      </c>
      <c r="E254" t="s">
        <v>161</v>
      </c>
    </row>
    <row r="255" spans="1:5" x14ac:dyDescent="0.2">
      <c r="A255" t="s">
        <v>33</v>
      </c>
      <c r="B255" t="s">
        <v>495</v>
      </c>
      <c r="C255" s="24">
        <v>25000</v>
      </c>
      <c r="D255" s="19">
        <v>25000</v>
      </c>
      <c r="E255" t="s">
        <v>161</v>
      </c>
    </row>
    <row r="256" spans="1:5" x14ac:dyDescent="0.2">
      <c r="A256" t="s">
        <v>10</v>
      </c>
      <c r="B256" t="s">
        <v>528</v>
      </c>
      <c r="C256" s="24">
        <v>5000</v>
      </c>
      <c r="D256" s="19">
        <v>5000</v>
      </c>
      <c r="E256" t="s">
        <v>161</v>
      </c>
    </row>
    <row r="257" spans="1:5" x14ac:dyDescent="0.2">
      <c r="A257" t="s">
        <v>10</v>
      </c>
      <c r="B257" t="s">
        <v>520</v>
      </c>
      <c r="C257" s="24">
        <v>1500</v>
      </c>
      <c r="D257" s="19">
        <v>1500</v>
      </c>
      <c r="E257" t="s">
        <v>161</v>
      </c>
    </row>
    <row r="258" spans="1:5" x14ac:dyDescent="0.2">
      <c r="A258" t="s">
        <v>10</v>
      </c>
      <c r="B258" t="s">
        <v>524</v>
      </c>
      <c r="C258" s="24">
        <v>3000</v>
      </c>
      <c r="D258" s="19">
        <v>3000</v>
      </c>
      <c r="E258" t="s">
        <v>161</v>
      </c>
    </row>
    <row r="259" spans="1:5" x14ac:dyDescent="0.2">
      <c r="A259" t="s">
        <v>10</v>
      </c>
      <c r="B259" t="s">
        <v>530</v>
      </c>
      <c r="C259" s="24">
        <v>7038</v>
      </c>
      <c r="D259" s="19">
        <v>7038</v>
      </c>
      <c r="E259" t="s">
        <v>161</v>
      </c>
    </row>
    <row r="260" spans="1:5" x14ac:dyDescent="0.2">
      <c r="A260" t="s">
        <v>10</v>
      </c>
      <c r="B260" t="s">
        <v>531</v>
      </c>
      <c r="C260" s="24">
        <v>7300</v>
      </c>
      <c r="D260" s="19">
        <v>7300</v>
      </c>
      <c r="E260" t="s">
        <v>161</v>
      </c>
    </row>
    <row r="261" spans="1:5" x14ac:dyDescent="0.2">
      <c r="A261" t="s">
        <v>10</v>
      </c>
      <c r="B261" t="s">
        <v>521</v>
      </c>
      <c r="C261" s="24">
        <v>2000</v>
      </c>
      <c r="D261" s="19">
        <v>2000</v>
      </c>
      <c r="E261" t="s">
        <v>161</v>
      </c>
    </row>
    <row r="262" spans="1:5" ht="187" x14ac:dyDescent="0.2">
      <c r="A262" t="s">
        <v>67</v>
      </c>
      <c r="B262" s="20" t="s">
        <v>539</v>
      </c>
      <c r="C262" s="24">
        <v>100000</v>
      </c>
      <c r="D262" s="19">
        <v>100000</v>
      </c>
      <c r="E262" t="s">
        <v>161</v>
      </c>
    </row>
    <row r="263" spans="1:5" x14ac:dyDescent="0.2">
      <c r="A263" t="s">
        <v>34</v>
      </c>
      <c r="B263" t="s">
        <v>544</v>
      </c>
      <c r="C263" s="24">
        <v>5000</v>
      </c>
      <c r="D263" s="19">
        <v>5000</v>
      </c>
      <c r="E263" t="s">
        <v>161</v>
      </c>
    </row>
    <row r="264" spans="1:5" x14ac:dyDescent="0.2">
      <c r="A264" t="s">
        <v>35</v>
      </c>
      <c r="B264" t="s">
        <v>630</v>
      </c>
      <c r="C264" s="24">
        <v>12000</v>
      </c>
      <c r="D264" s="19">
        <v>12000</v>
      </c>
      <c r="E264" t="s">
        <v>161</v>
      </c>
    </row>
    <row r="265" spans="1:5" x14ac:dyDescent="0.2">
      <c r="A265" t="s">
        <v>620</v>
      </c>
      <c r="B265" t="s">
        <v>589</v>
      </c>
      <c r="C265" s="24">
        <v>5000</v>
      </c>
      <c r="D265" s="19">
        <v>5000</v>
      </c>
      <c r="E265" t="s">
        <v>161</v>
      </c>
    </row>
    <row r="266" spans="1:5" ht="51" x14ac:dyDescent="0.2">
      <c r="A266" t="s">
        <v>620</v>
      </c>
      <c r="B266" s="20" t="s">
        <v>588</v>
      </c>
      <c r="C266" s="24">
        <v>2000</v>
      </c>
      <c r="D266" s="19">
        <v>2000</v>
      </c>
      <c r="E266" t="s">
        <v>161</v>
      </c>
    </row>
    <row r="267" spans="1:5" ht="34" x14ac:dyDescent="0.2">
      <c r="A267" s="5" t="s">
        <v>23</v>
      </c>
      <c r="B267" s="5" t="s">
        <v>366</v>
      </c>
      <c r="C267" s="8">
        <v>9500</v>
      </c>
      <c r="D267" s="8">
        <v>9500</v>
      </c>
      <c r="E267" t="s">
        <v>97</v>
      </c>
    </row>
    <row r="268" spans="1:5" x14ac:dyDescent="0.2">
      <c r="C268" s="26">
        <f>SUBTOTAL(9,C64:C267)</f>
        <v>8101707.0999999996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A5D00-2608-4391-A96D-EB67DF3DEE0A}">
  <dimension ref="A1:C267"/>
  <sheetViews>
    <sheetView topLeftCell="A251" workbookViewId="0">
      <selection activeCell="G274" sqref="G274"/>
    </sheetView>
  </sheetViews>
  <sheetFormatPr baseColWidth="10" defaultColWidth="8.83203125" defaultRowHeight="16" x14ac:dyDescent="0.2"/>
  <cols>
    <col min="1" max="1" width="22.5" customWidth="1"/>
    <col min="2" max="2" width="91" customWidth="1"/>
    <col min="3" max="3" width="23.5" style="26" customWidth="1"/>
  </cols>
  <sheetData>
    <row r="1" spans="1:3" x14ac:dyDescent="0.2">
      <c r="A1" s="22" t="s">
        <v>74</v>
      </c>
      <c r="B1" s="22" t="s">
        <v>603</v>
      </c>
      <c r="C1" s="23" t="s">
        <v>628</v>
      </c>
    </row>
    <row r="2" spans="1:3" x14ac:dyDescent="0.2">
      <c r="A2" t="s">
        <v>14</v>
      </c>
      <c r="B2" t="s">
        <v>91</v>
      </c>
      <c r="C2" s="24">
        <v>500</v>
      </c>
    </row>
    <row r="3" spans="1:3" x14ac:dyDescent="0.2">
      <c r="A3" t="s">
        <v>15</v>
      </c>
      <c r="B3" t="s">
        <v>107</v>
      </c>
      <c r="C3" s="24">
        <v>100000</v>
      </c>
    </row>
    <row r="4" spans="1:3" x14ac:dyDescent="0.2">
      <c r="A4" t="s">
        <v>27</v>
      </c>
      <c r="B4" t="s">
        <v>128</v>
      </c>
      <c r="C4" s="24">
        <v>1629</v>
      </c>
    </row>
    <row r="5" spans="1:3" x14ac:dyDescent="0.2">
      <c r="A5" t="s">
        <v>4</v>
      </c>
      <c r="B5" t="s">
        <v>149</v>
      </c>
      <c r="C5" s="24">
        <v>2400</v>
      </c>
    </row>
    <row r="6" spans="1:3" x14ac:dyDescent="0.2">
      <c r="A6" t="s">
        <v>55</v>
      </c>
      <c r="B6" t="s">
        <v>190</v>
      </c>
      <c r="C6" s="24">
        <v>900</v>
      </c>
    </row>
    <row r="7" spans="1:3" x14ac:dyDescent="0.2">
      <c r="A7" t="s">
        <v>72</v>
      </c>
      <c r="B7" t="s">
        <v>200</v>
      </c>
      <c r="C7" s="24">
        <v>5000</v>
      </c>
    </row>
    <row r="8" spans="1:3" x14ac:dyDescent="0.2">
      <c r="A8" t="s">
        <v>5</v>
      </c>
      <c r="B8" t="s">
        <v>216</v>
      </c>
      <c r="C8" s="24">
        <v>500</v>
      </c>
    </row>
    <row r="9" spans="1:3" x14ac:dyDescent="0.2">
      <c r="A9" t="s">
        <v>61</v>
      </c>
      <c r="B9" t="s">
        <v>246</v>
      </c>
      <c r="C9" s="24">
        <v>1500</v>
      </c>
    </row>
    <row r="10" spans="1:3" x14ac:dyDescent="0.2">
      <c r="A10" t="s">
        <v>7</v>
      </c>
      <c r="B10" t="s">
        <v>264</v>
      </c>
      <c r="C10" s="24">
        <v>2000</v>
      </c>
    </row>
    <row r="11" spans="1:3" x14ac:dyDescent="0.2">
      <c r="A11" t="s">
        <v>41</v>
      </c>
      <c r="B11" t="s">
        <v>280</v>
      </c>
      <c r="C11" s="24">
        <v>2000</v>
      </c>
    </row>
    <row r="12" spans="1:3" ht="34" x14ac:dyDescent="0.2">
      <c r="A12" t="s">
        <v>41</v>
      </c>
      <c r="B12" t="s">
        <v>284</v>
      </c>
      <c r="C12" s="25" t="s">
        <v>636</v>
      </c>
    </row>
    <row r="13" spans="1:3" x14ac:dyDescent="0.2">
      <c r="A13" t="s">
        <v>8</v>
      </c>
      <c r="B13" t="s">
        <v>307</v>
      </c>
      <c r="C13" s="24">
        <v>25000</v>
      </c>
    </row>
    <row r="14" spans="1:3" x14ac:dyDescent="0.2">
      <c r="A14" t="s">
        <v>42</v>
      </c>
      <c r="B14" t="s">
        <v>329</v>
      </c>
      <c r="C14" s="24">
        <v>3000</v>
      </c>
    </row>
    <row r="15" spans="1:3" ht="34" x14ac:dyDescent="0.2">
      <c r="A15" t="s">
        <v>609</v>
      </c>
      <c r="B15" t="s">
        <v>334</v>
      </c>
      <c r="C15" s="25" t="s">
        <v>637</v>
      </c>
    </row>
    <row r="16" spans="1:3" x14ac:dyDescent="0.2">
      <c r="A16" t="s">
        <v>64</v>
      </c>
      <c r="B16" t="s">
        <v>341</v>
      </c>
      <c r="C16" s="24">
        <v>10000</v>
      </c>
    </row>
    <row r="17" spans="1:3" x14ac:dyDescent="0.2">
      <c r="A17" t="s">
        <v>50</v>
      </c>
      <c r="B17" t="s">
        <v>360</v>
      </c>
      <c r="C17" s="24">
        <v>4000</v>
      </c>
    </row>
    <row r="18" spans="1:3" x14ac:dyDescent="0.2">
      <c r="A18" t="s">
        <v>23</v>
      </c>
      <c r="B18" t="s">
        <v>373</v>
      </c>
      <c r="C18" s="26" t="s">
        <v>287</v>
      </c>
    </row>
    <row r="19" spans="1:3" ht="34" x14ac:dyDescent="0.2">
      <c r="A19" t="s">
        <v>29</v>
      </c>
      <c r="B19" s="20" t="s">
        <v>375</v>
      </c>
      <c r="C19" s="26" t="s">
        <v>287</v>
      </c>
    </row>
    <row r="20" spans="1:3" x14ac:dyDescent="0.2">
      <c r="A20" t="s">
        <v>43</v>
      </c>
      <c r="B20" t="s">
        <v>377</v>
      </c>
      <c r="C20" s="24">
        <v>1500</v>
      </c>
    </row>
    <row r="21" spans="1:3" x14ac:dyDescent="0.2">
      <c r="A21" t="s">
        <v>43</v>
      </c>
      <c r="B21" t="s">
        <v>383</v>
      </c>
      <c r="C21" s="24">
        <v>61000</v>
      </c>
    </row>
    <row r="22" spans="1:3" x14ac:dyDescent="0.2">
      <c r="A22" t="s">
        <v>47</v>
      </c>
      <c r="B22" t="s">
        <v>403</v>
      </c>
      <c r="C22" s="24">
        <v>37000</v>
      </c>
    </row>
    <row r="23" spans="1:3" x14ac:dyDescent="0.2">
      <c r="A23" t="s">
        <v>37</v>
      </c>
      <c r="B23" t="s">
        <v>447</v>
      </c>
      <c r="C23" s="24">
        <v>40000</v>
      </c>
    </row>
    <row r="24" spans="1:3" x14ac:dyDescent="0.2">
      <c r="A24" t="s">
        <v>37</v>
      </c>
      <c r="B24" t="s">
        <v>443</v>
      </c>
      <c r="C24" s="24">
        <v>15000</v>
      </c>
    </row>
    <row r="25" spans="1:3" ht="51" x14ac:dyDescent="0.2">
      <c r="A25" t="s">
        <v>37</v>
      </c>
      <c r="B25" t="s">
        <v>441</v>
      </c>
      <c r="C25" s="25" t="s">
        <v>638</v>
      </c>
    </row>
    <row r="26" spans="1:3" ht="34" x14ac:dyDescent="0.2">
      <c r="A26" t="s">
        <v>37</v>
      </c>
      <c r="B26" t="s">
        <v>449</v>
      </c>
      <c r="C26" s="25" t="s">
        <v>639</v>
      </c>
    </row>
    <row r="27" spans="1:3" x14ac:dyDescent="0.2">
      <c r="A27" t="s">
        <v>37</v>
      </c>
      <c r="B27" t="s">
        <v>445</v>
      </c>
      <c r="C27" s="24">
        <v>4000</v>
      </c>
    </row>
    <row r="28" spans="1:3" x14ac:dyDescent="0.2">
      <c r="A28" t="s">
        <v>66</v>
      </c>
      <c r="B28" t="s">
        <v>510</v>
      </c>
      <c r="C28" s="24">
        <v>10000</v>
      </c>
    </row>
    <row r="29" spans="1:3" x14ac:dyDescent="0.2">
      <c r="A29" t="s">
        <v>10</v>
      </c>
      <c r="B29" t="s">
        <v>522</v>
      </c>
      <c r="C29" s="24">
        <v>2500</v>
      </c>
    </row>
    <row r="30" spans="1:3" x14ac:dyDescent="0.2">
      <c r="A30" t="s">
        <v>11</v>
      </c>
      <c r="B30" t="s">
        <v>536</v>
      </c>
      <c r="C30" s="24">
        <v>10000</v>
      </c>
    </row>
    <row r="31" spans="1:3" x14ac:dyDescent="0.2">
      <c r="A31" t="s">
        <v>34</v>
      </c>
      <c r="B31" t="s">
        <v>547</v>
      </c>
      <c r="C31" s="24">
        <v>200</v>
      </c>
    </row>
    <row r="32" spans="1:3" x14ac:dyDescent="0.2">
      <c r="A32" t="s">
        <v>35</v>
      </c>
      <c r="B32" t="s">
        <v>560</v>
      </c>
      <c r="C32" s="24">
        <v>4000</v>
      </c>
    </row>
    <row r="33" spans="1:3" x14ac:dyDescent="0.2">
      <c r="A33" t="s">
        <v>45</v>
      </c>
      <c r="B33" t="s">
        <v>572</v>
      </c>
      <c r="C33" s="24">
        <v>700</v>
      </c>
    </row>
    <row r="34" spans="1:3" x14ac:dyDescent="0.2">
      <c r="A34" t="s">
        <v>45</v>
      </c>
      <c r="B34" t="s">
        <v>95</v>
      </c>
      <c r="C34" s="24">
        <v>1429.89</v>
      </c>
    </row>
    <row r="35" spans="1:3" x14ac:dyDescent="0.2">
      <c r="A35" t="s">
        <v>64</v>
      </c>
      <c r="B35" t="s">
        <v>336</v>
      </c>
      <c r="C35" s="24">
        <v>54000</v>
      </c>
    </row>
    <row r="36" spans="1:3" x14ac:dyDescent="0.2">
      <c r="A36" t="s">
        <v>18</v>
      </c>
      <c r="B36" t="s">
        <v>345</v>
      </c>
      <c r="C36" s="24">
        <v>2500</v>
      </c>
    </row>
    <row r="37" spans="1:3" x14ac:dyDescent="0.2">
      <c r="A37" t="s">
        <v>23</v>
      </c>
      <c r="B37" t="s">
        <v>374</v>
      </c>
      <c r="C37" s="43">
        <v>9500</v>
      </c>
    </row>
    <row r="38" spans="1:3" x14ac:dyDescent="0.2">
      <c r="A38" t="s">
        <v>43</v>
      </c>
      <c r="B38" t="s">
        <v>384</v>
      </c>
      <c r="C38" s="24">
        <v>175000</v>
      </c>
    </row>
    <row r="39" spans="1:3" x14ac:dyDescent="0.2">
      <c r="A39" t="s">
        <v>43</v>
      </c>
      <c r="B39" t="s">
        <v>379</v>
      </c>
      <c r="C39" s="24">
        <v>7500</v>
      </c>
    </row>
    <row r="40" spans="1:3" x14ac:dyDescent="0.2">
      <c r="A40" t="s">
        <v>47</v>
      </c>
      <c r="B40" t="s">
        <v>406</v>
      </c>
      <c r="C40" s="26" t="s">
        <v>287</v>
      </c>
    </row>
    <row r="41" spans="1:3" x14ac:dyDescent="0.2">
      <c r="A41" t="s">
        <v>37</v>
      </c>
      <c r="B41" t="s">
        <v>454</v>
      </c>
      <c r="C41" s="24">
        <v>610</v>
      </c>
    </row>
    <row r="42" spans="1:3" x14ac:dyDescent="0.2">
      <c r="A42" t="s">
        <v>9</v>
      </c>
      <c r="B42" t="s">
        <v>468</v>
      </c>
      <c r="C42" s="24">
        <v>1500</v>
      </c>
    </row>
    <row r="43" spans="1:3" x14ac:dyDescent="0.2">
      <c r="A43" t="s">
        <v>33</v>
      </c>
      <c r="B43" t="s">
        <v>491</v>
      </c>
      <c r="C43" s="24">
        <v>160</v>
      </c>
    </row>
    <row r="44" spans="1:3" x14ac:dyDescent="0.2">
      <c r="A44" t="s">
        <v>66</v>
      </c>
      <c r="B44" t="s">
        <v>511</v>
      </c>
      <c r="C44" s="24">
        <v>10000</v>
      </c>
    </row>
    <row r="45" spans="1:3" x14ac:dyDescent="0.2">
      <c r="A45" t="s">
        <v>20</v>
      </c>
      <c r="B45" t="s">
        <v>513</v>
      </c>
      <c r="C45" s="24">
        <v>8000</v>
      </c>
    </row>
    <row r="46" spans="1:3" x14ac:dyDescent="0.2">
      <c r="A46" t="s">
        <v>11</v>
      </c>
      <c r="B46" t="s">
        <v>535</v>
      </c>
      <c r="C46" s="24">
        <v>5000</v>
      </c>
    </row>
    <row r="47" spans="1:3" x14ac:dyDescent="0.2">
      <c r="A47" t="s">
        <v>69</v>
      </c>
      <c r="B47" t="s">
        <v>554</v>
      </c>
      <c r="C47" s="24">
        <v>795</v>
      </c>
    </row>
    <row r="48" spans="1:3" x14ac:dyDescent="0.2">
      <c r="A48" t="s">
        <v>70</v>
      </c>
      <c r="B48" t="s">
        <v>575</v>
      </c>
      <c r="C48" s="24">
        <v>2000</v>
      </c>
    </row>
    <row r="49" spans="1:3" x14ac:dyDescent="0.2">
      <c r="A49" t="s">
        <v>620</v>
      </c>
      <c r="B49" t="s">
        <v>483</v>
      </c>
      <c r="C49" s="24">
        <v>10500</v>
      </c>
    </row>
    <row r="50" spans="1:3" x14ac:dyDescent="0.2">
      <c r="A50" t="s">
        <v>620</v>
      </c>
      <c r="B50" t="s">
        <v>581</v>
      </c>
      <c r="C50" s="24">
        <v>3888</v>
      </c>
    </row>
    <row r="51" spans="1:3" x14ac:dyDescent="0.2">
      <c r="A51" t="s">
        <v>58</v>
      </c>
      <c r="B51" t="s">
        <v>507</v>
      </c>
      <c r="C51" s="24">
        <v>1440</v>
      </c>
    </row>
    <row r="52" spans="1:3" x14ac:dyDescent="0.2">
      <c r="A52" t="s">
        <v>20</v>
      </c>
      <c r="B52" t="s">
        <v>514</v>
      </c>
      <c r="C52" s="26" t="s">
        <v>287</v>
      </c>
    </row>
    <row r="53" spans="1:3" x14ac:dyDescent="0.2">
      <c r="A53" t="s">
        <v>10</v>
      </c>
      <c r="B53" t="s">
        <v>516</v>
      </c>
      <c r="C53" s="24">
        <v>1000</v>
      </c>
    </row>
    <row r="54" spans="1:3" x14ac:dyDescent="0.2">
      <c r="A54" t="s">
        <v>11</v>
      </c>
      <c r="B54" t="s">
        <v>672</v>
      </c>
    </row>
    <row r="55" spans="1:3" x14ac:dyDescent="0.2">
      <c r="A55" t="s">
        <v>35</v>
      </c>
      <c r="B55" t="s">
        <v>555</v>
      </c>
      <c r="C55" s="24">
        <v>72000</v>
      </c>
    </row>
    <row r="56" spans="1:3" x14ac:dyDescent="0.2">
      <c r="A56" t="s">
        <v>45</v>
      </c>
      <c r="B56" t="s">
        <v>569</v>
      </c>
      <c r="C56" s="24">
        <v>1350</v>
      </c>
    </row>
    <row r="57" spans="1:3" x14ac:dyDescent="0.2">
      <c r="A57" t="s">
        <v>45</v>
      </c>
      <c r="B57" t="s">
        <v>564</v>
      </c>
      <c r="C57" s="24">
        <v>200</v>
      </c>
    </row>
    <row r="58" spans="1:3" x14ac:dyDescent="0.2">
      <c r="A58" t="s">
        <v>620</v>
      </c>
      <c r="B58" t="s">
        <v>584</v>
      </c>
      <c r="C58" s="24">
        <v>1000</v>
      </c>
    </row>
    <row r="59" spans="1:3" x14ac:dyDescent="0.2">
      <c r="A59" t="s">
        <v>4</v>
      </c>
      <c r="B59" t="s">
        <v>143</v>
      </c>
      <c r="C59" s="26" t="s">
        <v>640</v>
      </c>
    </row>
    <row r="60" spans="1:3" x14ac:dyDescent="0.2">
      <c r="A60" t="s">
        <v>54</v>
      </c>
      <c r="B60" t="s">
        <v>173</v>
      </c>
      <c r="C60" s="24">
        <v>2008</v>
      </c>
    </row>
    <row r="61" spans="1:3" x14ac:dyDescent="0.2">
      <c r="A61" t="s">
        <v>6</v>
      </c>
      <c r="B61" t="s">
        <v>231</v>
      </c>
      <c r="C61" s="24">
        <v>6000</v>
      </c>
    </row>
    <row r="62" spans="1:3" x14ac:dyDescent="0.2">
      <c r="A62" t="s">
        <v>7</v>
      </c>
      <c r="B62" t="s">
        <v>266</v>
      </c>
      <c r="C62" s="24">
        <v>3500</v>
      </c>
    </row>
    <row r="63" spans="1:3" ht="34" x14ac:dyDescent="0.2">
      <c r="A63" t="s">
        <v>8</v>
      </c>
      <c r="B63" s="20" t="s">
        <v>304</v>
      </c>
      <c r="C63" s="24">
        <v>10000</v>
      </c>
    </row>
    <row r="64" spans="1:3" x14ac:dyDescent="0.2">
      <c r="A64" t="s">
        <v>23</v>
      </c>
      <c r="B64" t="s">
        <v>365</v>
      </c>
      <c r="C64" s="24">
        <v>2700</v>
      </c>
    </row>
    <row r="65" spans="1:3" x14ac:dyDescent="0.2">
      <c r="A65" t="s">
        <v>43</v>
      </c>
      <c r="B65" t="s">
        <v>378</v>
      </c>
      <c r="C65" s="24">
        <v>3100</v>
      </c>
    </row>
    <row r="66" spans="1:3" x14ac:dyDescent="0.2">
      <c r="A66" t="s">
        <v>47</v>
      </c>
      <c r="B66" t="s">
        <v>401</v>
      </c>
      <c r="C66" s="24">
        <v>1440</v>
      </c>
    </row>
    <row r="67" spans="1:3" x14ac:dyDescent="0.2">
      <c r="A67" t="s">
        <v>31</v>
      </c>
      <c r="B67" t="s">
        <v>458</v>
      </c>
      <c r="C67" s="24">
        <v>1900</v>
      </c>
    </row>
    <row r="68" spans="1:3" x14ac:dyDescent="0.2">
      <c r="A68" t="s">
        <v>10</v>
      </c>
      <c r="B68" t="s">
        <v>526</v>
      </c>
      <c r="C68" s="24">
        <v>3500</v>
      </c>
    </row>
    <row r="69" spans="1:3" ht="34" x14ac:dyDescent="0.2">
      <c r="A69" t="s">
        <v>620</v>
      </c>
      <c r="B69" s="20" t="s">
        <v>579</v>
      </c>
      <c r="C69" s="24">
        <v>1125</v>
      </c>
    </row>
    <row r="70" spans="1:3" x14ac:dyDescent="0.2">
      <c r="A70" t="s">
        <v>620</v>
      </c>
      <c r="B70" t="s">
        <v>580</v>
      </c>
      <c r="C70" s="24">
        <v>2212</v>
      </c>
    </row>
    <row r="71" spans="1:3" ht="34" x14ac:dyDescent="0.2">
      <c r="A71" t="s">
        <v>620</v>
      </c>
      <c r="B71" s="20" t="s">
        <v>577</v>
      </c>
      <c r="C71" s="24">
        <v>1000</v>
      </c>
    </row>
    <row r="72" spans="1:3" x14ac:dyDescent="0.2">
      <c r="A72" t="s">
        <v>620</v>
      </c>
      <c r="B72" t="s">
        <v>578</v>
      </c>
      <c r="C72" s="24">
        <v>1000</v>
      </c>
    </row>
    <row r="73" spans="1:3" x14ac:dyDescent="0.2">
      <c r="A73" t="s">
        <v>620</v>
      </c>
      <c r="B73" t="s">
        <v>582</v>
      </c>
      <c r="C73" s="24">
        <v>800</v>
      </c>
    </row>
    <row r="74" spans="1:3" x14ac:dyDescent="0.2">
      <c r="A74" t="s">
        <v>27</v>
      </c>
      <c r="B74" t="s">
        <v>121</v>
      </c>
      <c r="C74" s="24">
        <v>500</v>
      </c>
    </row>
    <row r="75" spans="1:3" x14ac:dyDescent="0.2">
      <c r="A75" t="s">
        <v>6</v>
      </c>
      <c r="B75" t="s">
        <v>243</v>
      </c>
      <c r="C75" s="26" t="s">
        <v>287</v>
      </c>
    </row>
    <row r="76" spans="1:3" x14ac:dyDescent="0.2">
      <c r="A76" t="s">
        <v>41</v>
      </c>
      <c r="B76" t="s">
        <v>286</v>
      </c>
      <c r="C76" s="26" t="s">
        <v>287</v>
      </c>
    </row>
    <row r="77" spans="1:3" x14ac:dyDescent="0.2">
      <c r="A77" t="s">
        <v>57</v>
      </c>
      <c r="B77" t="s">
        <v>423</v>
      </c>
      <c r="C77" s="26" t="s">
        <v>287</v>
      </c>
    </row>
    <row r="78" spans="1:3" x14ac:dyDescent="0.2">
      <c r="A78" t="s">
        <v>9</v>
      </c>
      <c r="B78" t="s">
        <v>479</v>
      </c>
      <c r="C78" s="24">
        <v>250000</v>
      </c>
    </row>
    <row r="79" spans="1:3" x14ac:dyDescent="0.2">
      <c r="A79" t="s">
        <v>33</v>
      </c>
      <c r="B79" t="s">
        <v>497</v>
      </c>
      <c r="C79" s="26" t="s">
        <v>287</v>
      </c>
    </row>
    <row r="80" spans="1:3" x14ac:dyDescent="0.2">
      <c r="A80" t="s">
        <v>68</v>
      </c>
      <c r="B80" t="s">
        <v>550</v>
      </c>
      <c r="C80" s="26" t="s">
        <v>287</v>
      </c>
    </row>
    <row r="81" spans="1:3" x14ac:dyDescent="0.2">
      <c r="A81" t="s">
        <v>35</v>
      </c>
      <c r="B81" t="s">
        <v>562</v>
      </c>
      <c r="C81" s="24">
        <v>3000000</v>
      </c>
    </row>
    <row r="82" spans="1:3" x14ac:dyDescent="0.2">
      <c r="A82" t="s">
        <v>50</v>
      </c>
      <c r="B82" t="s">
        <v>362</v>
      </c>
      <c r="C82" s="26" t="s">
        <v>287</v>
      </c>
    </row>
    <row r="83" spans="1:3" ht="51" x14ac:dyDescent="0.2">
      <c r="A83" t="s">
        <v>4</v>
      </c>
      <c r="B83" s="20" t="s">
        <v>147</v>
      </c>
      <c r="C83" s="24">
        <v>1000000</v>
      </c>
    </row>
    <row r="84" spans="1:3" x14ac:dyDescent="0.2">
      <c r="A84" t="s">
        <v>47</v>
      </c>
      <c r="B84" t="s">
        <v>407</v>
      </c>
      <c r="C84" s="26" t="s">
        <v>287</v>
      </c>
    </row>
    <row r="85" spans="1:3" x14ac:dyDescent="0.2">
      <c r="A85" t="s">
        <v>10</v>
      </c>
      <c r="B85" t="s">
        <v>533</v>
      </c>
      <c r="C85" s="24">
        <v>15000</v>
      </c>
    </row>
    <row r="86" spans="1:3" x14ac:dyDescent="0.2">
      <c r="A86" t="s">
        <v>72</v>
      </c>
      <c r="B86" t="s">
        <v>198</v>
      </c>
      <c r="C86" s="24">
        <v>2000</v>
      </c>
    </row>
    <row r="87" spans="1:3" x14ac:dyDescent="0.2">
      <c r="A87" t="s">
        <v>37</v>
      </c>
      <c r="B87" t="s">
        <v>451</v>
      </c>
      <c r="C87" s="26" t="s">
        <v>287</v>
      </c>
    </row>
    <row r="88" spans="1:3" x14ac:dyDescent="0.2">
      <c r="A88" t="s">
        <v>21</v>
      </c>
      <c r="B88" t="s">
        <v>540</v>
      </c>
      <c r="C88" s="26" t="s">
        <v>287</v>
      </c>
    </row>
    <row r="89" spans="1:3" x14ac:dyDescent="0.2">
      <c r="A89" t="s">
        <v>62</v>
      </c>
      <c r="B89" t="s">
        <v>311</v>
      </c>
      <c r="C89" s="24">
        <v>3160</v>
      </c>
    </row>
    <row r="90" spans="1:3" x14ac:dyDescent="0.2">
      <c r="A90" t="s">
        <v>62</v>
      </c>
      <c r="B90" t="s">
        <v>310</v>
      </c>
      <c r="C90" s="24">
        <v>1580</v>
      </c>
    </row>
    <row r="91" spans="1:3" x14ac:dyDescent="0.2">
      <c r="A91" t="s">
        <v>62</v>
      </c>
      <c r="B91" t="s">
        <v>309</v>
      </c>
      <c r="C91" s="26" t="s">
        <v>287</v>
      </c>
    </row>
    <row r="92" spans="1:3" x14ac:dyDescent="0.2">
      <c r="A92" t="s">
        <v>23</v>
      </c>
      <c r="B92" t="s">
        <v>368</v>
      </c>
      <c r="C92" s="24">
        <v>35000</v>
      </c>
    </row>
    <row r="93" spans="1:3" x14ac:dyDescent="0.2">
      <c r="A93" t="s">
        <v>11</v>
      </c>
      <c r="B93" t="s">
        <v>538</v>
      </c>
      <c r="C93" s="26" t="s">
        <v>287</v>
      </c>
    </row>
    <row r="94" spans="1:3" x14ac:dyDescent="0.2">
      <c r="A94" t="s">
        <v>14</v>
      </c>
      <c r="B94" t="s">
        <v>80</v>
      </c>
      <c r="C94" s="24">
        <v>1000</v>
      </c>
    </row>
    <row r="95" spans="1:3" x14ac:dyDescent="0.2">
      <c r="A95" t="s">
        <v>27</v>
      </c>
      <c r="B95" t="s">
        <v>117</v>
      </c>
      <c r="C95" s="24">
        <v>500</v>
      </c>
    </row>
    <row r="96" spans="1:3" ht="34" x14ac:dyDescent="0.2">
      <c r="A96" t="s">
        <v>4</v>
      </c>
      <c r="B96" t="s">
        <v>145</v>
      </c>
      <c r="C96" s="25" t="s">
        <v>645</v>
      </c>
    </row>
    <row r="97" spans="1:3" x14ac:dyDescent="0.2">
      <c r="A97" t="s">
        <v>6</v>
      </c>
      <c r="B97" t="s">
        <v>224</v>
      </c>
      <c r="C97" s="24">
        <v>1000</v>
      </c>
    </row>
    <row r="98" spans="1:3" x14ac:dyDescent="0.2">
      <c r="A98" t="s">
        <v>41</v>
      </c>
      <c r="B98" t="s">
        <v>278</v>
      </c>
      <c r="C98" s="24">
        <v>15000</v>
      </c>
    </row>
    <row r="99" spans="1:3" x14ac:dyDescent="0.2">
      <c r="A99" t="s">
        <v>42</v>
      </c>
      <c r="B99" t="s">
        <v>328</v>
      </c>
      <c r="C99" s="24">
        <v>2000</v>
      </c>
    </row>
    <row r="100" spans="1:3" x14ac:dyDescent="0.2">
      <c r="A100" t="s">
        <v>65</v>
      </c>
      <c r="B100" t="s">
        <v>364</v>
      </c>
      <c r="C100" s="24">
        <v>4400</v>
      </c>
    </row>
    <row r="101" spans="1:3" x14ac:dyDescent="0.2">
      <c r="A101" t="s">
        <v>23</v>
      </c>
      <c r="B101" t="s">
        <v>93</v>
      </c>
      <c r="C101" s="26" t="s">
        <v>287</v>
      </c>
    </row>
    <row r="102" spans="1:3" ht="34" x14ac:dyDescent="0.2">
      <c r="A102" t="s">
        <v>57</v>
      </c>
      <c r="B102" s="20" t="s">
        <v>409</v>
      </c>
      <c r="C102" s="24">
        <v>2000</v>
      </c>
    </row>
    <row r="103" spans="1:3" ht="34" x14ac:dyDescent="0.2">
      <c r="A103" t="s">
        <v>57</v>
      </c>
      <c r="B103" s="20" t="s">
        <v>411</v>
      </c>
      <c r="C103" s="24">
        <v>10000</v>
      </c>
    </row>
    <row r="104" spans="1:3" x14ac:dyDescent="0.2">
      <c r="A104" t="s">
        <v>37</v>
      </c>
      <c r="B104" t="s">
        <v>455</v>
      </c>
      <c r="C104" s="24">
        <v>7500</v>
      </c>
    </row>
    <row r="105" spans="1:3" x14ac:dyDescent="0.2">
      <c r="A105" t="s">
        <v>9</v>
      </c>
      <c r="B105" t="s">
        <v>470</v>
      </c>
      <c r="C105" s="24">
        <v>3000</v>
      </c>
    </row>
    <row r="106" spans="1:3" x14ac:dyDescent="0.2">
      <c r="A106" t="s">
        <v>9</v>
      </c>
      <c r="B106" t="s">
        <v>467</v>
      </c>
      <c r="C106" s="24">
        <v>1100</v>
      </c>
    </row>
    <row r="107" spans="1:3" x14ac:dyDescent="0.2">
      <c r="A107" t="s">
        <v>10</v>
      </c>
      <c r="B107" t="s">
        <v>517</v>
      </c>
      <c r="C107" s="24">
        <v>1100</v>
      </c>
    </row>
    <row r="108" spans="1:3" x14ac:dyDescent="0.2">
      <c r="A108" t="s">
        <v>45</v>
      </c>
      <c r="B108" t="s">
        <v>568</v>
      </c>
      <c r="C108" s="24">
        <v>15000</v>
      </c>
    </row>
    <row r="109" spans="1:3" x14ac:dyDescent="0.2">
      <c r="A109" t="s">
        <v>620</v>
      </c>
      <c r="B109" t="s">
        <v>586</v>
      </c>
      <c r="C109" s="24">
        <v>596</v>
      </c>
    </row>
    <row r="110" spans="1:3" ht="34" x14ac:dyDescent="0.2">
      <c r="A110" t="s">
        <v>620</v>
      </c>
      <c r="B110" s="20" t="s">
        <v>587</v>
      </c>
      <c r="C110" s="24">
        <v>1500</v>
      </c>
    </row>
    <row r="111" spans="1:3" x14ac:dyDescent="0.2">
      <c r="A111" t="s">
        <v>14</v>
      </c>
      <c r="B111" t="s">
        <v>86</v>
      </c>
      <c r="C111" s="24">
        <v>3000</v>
      </c>
    </row>
    <row r="112" spans="1:3" x14ac:dyDescent="0.2">
      <c r="A112" t="s">
        <v>16</v>
      </c>
      <c r="B112" t="s">
        <v>162</v>
      </c>
      <c r="C112" s="24">
        <v>8700</v>
      </c>
    </row>
    <row r="113" spans="1:3" ht="34" x14ac:dyDescent="0.2">
      <c r="A113" t="s">
        <v>72</v>
      </c>
      <c r="B113" s="20" t="s">
        <v>202</v>
      </c>
      <c r="C113" s="25" t="s">
        <v>648</v>
      </c>
    </row>
    <row r="114" spans="1:3" x14ac:dyDescent="0.2">
      <c r="A114" t="s">
        <v>6</v>
      </c>
      <c r="B114" t="s">
        <v>227</v>
      </c>
      <c r="C114" s="24">
        <v>3000</v>
      </c>
    </row>
    <row r="115" spans="1:3" x14ac:dyDescent="0.2">
      <c r="A115" t="s">
        <v>6</v>
      </c>
      <c r="B115" t="s">
        <v>229</v>
      </c>
      <c r="C115" s="24">
        <v>6000</v>
      </c>
    </row>
    <row r="116" spans="1:3" x14ac:dyDescent="0.2">
      <c r="A116" t="s">
        <v>61</v>
      </c>
      <c r="B116" t="s">
        <v>251</v>
      </c>
      <c r="C116" s="24">
        <v>41000</v>
      </c>
    </row>
    <row r="117" spans="1:3" x14ac:dyDescent="0.2">
      <c r="A117" t="s">
        <v>61</v>
      </c>
      <c r="B117" t="s">
        <v>260</v>
      </c>
      <c r="C117" s="26" t="s">
        <v>287</v>
      </c>
    </row>
    <row r="118" spans="1:3" x14ac:dyDescent="0.2">
      <c r="A118" t="s">
        <v>61</v>
      </c>
      <c r="B118" t="s">
        <v>249</v>
      </c>
      <c r="C118" s="24">
        <v>7680</v>
      </c>
    </row>
    <row r="119" spans="1:3" x14ac:dyDescent="0.2">
      <c r="A119" t="s">
        <v>50</v>
      </c>
      <c r="B119" t="s">
        <v>359</v>
      </c>
      <c r="C119" s="24">
        <v>7000</v>
      </c>
    </row>
    <row r="120" spans="1:3" x14ac:dyDescent="0.2">
      <c r="A120" t="s">
        <v>23</v>
      </c>
      <c r="B120" t="s">
        <v>371</v>
      </c>
      <c r="C120" s="24">
        <v>200000</v>
      </c>
    </row>
    <row r="121" spans="1:3" x14ac:dyDescent="0.2">
      <c r="A121" t="s">
        <v>47</v>
      </c>
      <c r="B121" t="s">
        <v>402</v>
      </c>
      <c r="C121" s="24">
        <v>6000</v>
      </c>
    </row>
    <row r="122" spans="1:3" x14ac:dyDescent="0.2">
      <c r="A122" t="s">
        <v>31</v>
      </c>
      <c r="B122" t="s">
        <v>462</v>
      </c>
      <c r="C122" s="24">
        <v>6500</v>
      </c>
    </row>
    <row r="123" spans="1:3" x14ac:dyDescent="0.2">
      <c r="A123" t="s">
        <v>9</v>
      </c>
      <c r="B123" t="s">
        <v>482</v>
      </c>
      <c r="C123" s="24">
        <v>2500</v>
      </c>
    </row>
    <row r="124" spans="1:3" x14ac:dyDescent="0.2">
      <c r="A124" t="s">
        <v>34</v>
      </c>
      <c r="B124" t="s">
        <v>542</v>
      </c>
      <c r="C124" s="24">
        <v>4000</v>
      </c>
    </row>
    <row r="125" spans="1:3" x14ac:dyDescent="0.2">
      <c r="A125" t="s">
        <v>14</v>
      </c>
      <c r="B125" t="s">
        <v>84</v>
      </c>
      <c r="C125" s="24">
        <v>2500</v>
      </c>
    </row>
    <row r="126" spans="1:3" x14ac:dyDescent="0.2">
      <c r="A126" t="s">
        <v>15</v>
      </c>
      <c r="B126" t="s">
        <v>98</v>
      </c>
      <c r="C126" s="24">
        <v>19000</v>
      </c>
    </row>
    <row r="127" spans="1:3" x14ac:dyDescent="0.2">
      <c r="A127" t="s">
        <v>27</v>
      </c>
      <c r="B127" t="s">
        <v>116</v>
      </c>
      <c r="C127" s="24">
        <v>700</v>
      </c>
    </row>
    <row r="128" spans="1:3" x14ac:dyDescent="0.2">
      <c r="A128" t="s">
        <v>27</v>
      </c>
      <c r="B128" t="s">
        <v>629</v>
      </c>
      <c r="C128" s="24">
        <v>316.8</v>
      </c>
    </row>
    <row r="129" spans="1:3" x14ac:dyDescent="0.2">
      <c r="A129" t="s">
        <v>39</v>
      </c>
      <c r="B129" t="s">
        <v>140</v>
      </c>
      <c r="C129" s="24">
        <v>25000</v>
      </c>
    </row>
    <row r="130" spans="1:3" ht="34" x14ac:dyDescent="0.2">
      <c r="A130" t="s">
        <v>4</v>
      </c>
      <c r="B130" s="20" t="s">
        <v>142</v>
      </c>
      <c r="C130" s="24">
        <v>30000</v>
      </c>
    </row>
    <row r="131" spans="1:3" x14ac:dyDescent="0.2">
      <c r="A131" t="s">
        <v>16</v>
      </c>
      <c r="B131" t="s">
        <v>158</v>
      </c>
      <c r="C131" s="24">
        <v>1000</v>
      </c>
    </row>
    <row r="132" spans="1:3" x14ac:dyDescent="0.2">
      <c r="A132" t="s">
        <v>54</v>
      </c>
      <c r="B132" t="s">
        <v>175</v>
      </c>
      <c r="C132" s="24">
        <v>12000</v>
      </c>
    </row>
    <row r="133" spans="1:3" x14ac:dyDescent="0.2">
      <c r="A133" t="s">
        <v>54</v>
      </c>
      <c r="B133" t="s">
        <v>174</v>
      </c>
      <c r="C133" s="24">
        <v>7010</v>
      </c>
    </row>
    <row r="134" spans="1:3" x14ac:dyDescent="0.2">
      <c r="A134" t="s">
        <v>54</v>
      </c>
      <c r="B134" t="s">
        <v>172</v>
      </c>
      <c r="C134" s="24">
        <v>300</v>
      </c>
    </row>
    <row r="135" spans="1:3" x14ac:dyDescent="0.2">
      <c r="A135" t="s">
        <v>17</v>
      </c>
      <c r="B135" t="s">
        <v>177</v>
      </c>
      <c r="C135" s="24">
        <v>15000</v>
      </c>
    </row>
    <row r="136" spans="1:3" x14ac:dyDescent="0.2">
      <c r="A136" t="s">
        <v>55</v>
      </c>
      <c r="B136" t="s">
        <v>189</v>
      </c>
      <c r="C136" s="24">
        <v>4486.75</v>
      </c>
    </row>
    <row r="137" spans="1:3" x14ac:dyDescent="0.2">
      <c r="A137" t="s">
        <v>55</v>
      </c>
      <c r="B137" t="s">
        <v>184</v>
      </c>
      <c r="C137" s="24">
        <v>180</v>
      </c>
    </row>
    <row r="138" spans="1:3" x14ac:dyDescent="0.2">
      <c r="A138" t="s">
        <v>60</v>
      </c>
      <c r="B138" t="s">
        <v>194</v>
      </c>
      <c r="C138" s="24">
        <v>20295</v>
      </c>
    </row>
    <row r="139" spans="1:3" ht="34" x14ac:dyDescent="0.2">
      <c r="A139" t="s">
        <v>5</v>
      </c>
      <c r="B139" s="20" t="s">
        <v>211</v>
      </c>
      <c r="C139" s="24">
        <v>7000</v>
      </c>
    </row>
    <row r="140" spans="1:3" x14ac:dyDescent="0.2">
      <c r="A140" t="s">
        <v>6</v>
      </c>
      <c r="B140" t="s">
        <v>230</v>
      </c>
      <c r="C140" s="24">
        <v>6000</v>
      </c>
    </row>
    <row r="141" spans="1:3" x14ac:dyDescent="0.2">
      <c r="A141" t="s">
        <v>6</v>
      </c>
      <c r="B141" t="s">
        <v>232</v>
      </c>
      <c r="C141" s="24">
        <v>7000</v>
      </c>
    </row>
    <row r="142" spans="1:3" x14ac:dyDescent="0.2">
      <c r="A142" t="s">
        <v>61</v>
      </c>
      <c r="B142" t="s">
        <v>248</v>
      </c>
      <c r="C142" s="24">
        <v>6500</v>
      </c>
    </row>
    <row r="143" spans="1:3" x14ac:dyDescent="0.2">
      <c r="A143" t="s">
        <v>61</v>
      </c>
      <c r="B143" t="s">
        <v>247</v>
      </c>
      <c r="C143" s="24">
        <v>5000</v>
      </c>
    </row>
    <row r="144" spans="1:3" x14ac:dyDescent="0.2">
      <c r="A144" t="s">
        <v>7</v>
      </c>
      <c r="B144" t="s">
        <v>270</v>
      </c>
      <c r="C144" s="24">
        <v>10000</v>
      </c>
    </row>
    <row r="145" spans="1:3" x14ac:dyDescent="0.2">
      <c r="A145" t="s">
        <v>7</v>
      </c>
      <c r="B145" t="s">
        <v>267</v>
      </c>
      <c r="C145" s="24">
        <v>5500</v>
      </c>
    </row>
    <row r="146" spans="1:3" x14ac:dyDescent="0.2">
      <c r="A146" t="s">
        <v>7</v>
      </c>
      <c r="B146" t="s">
        <v>262</v>
      </c>
      <c r="C146" s="24">
        <v>2000</v>
      </c>
    </row>
    <row r="147" spans="1:3" x14ac:dyDescent="0.2">
      <c r="A147" t="s">
        <v>7</v>
      </c>
      <c r="B147" t="s">
        <v>263</v>
      </c>
      <c r="C147" s="24">
        <v>2000</v>
      </c>
    </row>
    <row r="148" spans="1:3" ht="17" x14ac:dyDescent="0.2">
      <c r="A148" t="s">
        <v>623</v>
      </c>
      <c r="B148" s="5" t="s">
        <v>344</v>
      </c>
      <c r="C148" s="24">
        <v>9000</v>
      </c>
    </row>
    <row r="149" spans="1:3" x14ac:dyDescent="0.2">
      <c r="A149" t="s">
        <v>41</v>
      </c>
      <c r="B149" t="s">
        <v>279</v>
      </c>
      <c r="C149" s="24">
        <v>120000</v>
      </c>
    </row>
    <row r="150" spans="1:3" ht="34" x14ac:dyDescent="0.2">
      <c r="A150" t="s">
        <v>8</v>
      </c>
      <c r="B150" s="20" t="s">
        <v>294</v>
      </c>
      <c r="C150" s="24">
        <v>11000</v>
      </c>
    </row>
    <row r="151" spans="1:3" x14ac:dyDescent="0.2">
      <c r="A151" t="s">
        <v>8</v>
      </c>
      <c r="B151" t="s">
        <v>295</v>
      </c>
      <c r="C151" s="24">
        <v>12000</v>
      </c>
    </row>
    <row r="152" spans="1:3" x14ac:dyDescent="0.2">
      <c r="A152" t="s">
        <v>42</v>
      </c>
      <c r="B152" t="s">
        <v>329</v>
      </c>
      <c r="C152" s="24">
        <v>3000</v>
      </c>
    </row>
    <row r="153" spans="1:3" x14ac:dyDescent="0.2">
      <c r="A153" t="s">
        <v>50</v>
      </c>
      <c r="B153" t="s">
        <v>358</v>
      </c>
      <c r="C153" s="24">
        <v>5000</v>
      </c>
    </row>
    <row r="154" spans="1:3" x14ac:dyDescent="0.2">
      <c r="A154" t="s">
        <v>23</v>
      </c>
      <c r="B154" t="s">
        <v>372</v>
      </c>
      <c r="C154" s="26" t="s">
        <v>287</v>
      </c>
    </row>
    <row r="155" spans="1:3" x14ac:dyDescent="0.2">
      <c r="A155" t="s">
        <v>43</v>
      </c>
      <c r="B155" t="s">
        <v>399</v>
      </c>
      <c r="C155" s="24">
        <v>64000</v>
      </c>
    </row>
    <row r="156" spans="1:3" x14ac:dyDescent="0.2">
      <c r="A156" t="s">
        <v>57</v>
      </c>
      <c r="B156" t="s">
        <v>418</v>
      </c>
      <c r="C156" s="24">
        <v>10000</v>
      </c>
    </row>
    <row r="157" spans="1:3" x14ac:dyDescent="0.2">
      <c r="A157" t="s">
        <v>57</v>
      </c>
      <c r="B157" t="s">
        <v>417</v>
      </c>
      <c r="C157" s="24">
        <v>6000</v>
      </c>
    </row>
    <row r="158" spans="1:3" x14ac:dyDescent="0.2">
      <c r="A158" t="s">
        <v>57</v>
      </c>
      <c r="B158" t="s">
        <v>416</v>
      </c>
      <c r="C158" s="24">
        <v>1000</v>
      </c>
    </row>
    <row r="159" spans="1:3" ht="34" x14ac:dyDescent="0.2">
      <c r="A159" t="s">
        <v>57</v>
      </c>
      <c r="B159" s="20" t="s">
        <v>414</v>
      </c>
      <c r="C159" s="26" t="s">
        <v>653</v>
      </c>
    </row>
    <row r="160" spans="1:3" ht="51" x14ac:dyDescent="0.2">
      <c r="A160" t="s">
        <v>57</v>
      </c>
      <c r="B160" s="20" t="s">
        <v>410</v>
      </c>
      <c r="C160" s="24">
        <v>7700</v>
      </c>
    </row>
    <row r="161" spans="1:3" ht="34" x14ac:dyDescent="0.2">
      <c r="A161" t="s">
        <v>57</v>
      </c>
      <c r="B161" s="20" t="s">
        <v>415</v>
      </c>
      <c r="C161" s="24">
        <v>1000</v>
      </c>
    </row>
    <row r="162" spans="1:3" ht="34" x14ac:dyDescent="0.2">
      <c r="A162" t="s">
        <v>37</v>
      </c>
      <c r="B162" s="20" t="s">
        <v>432</v>
      </c>
      <c r="C162" s="26" t="s">
        <v>656</v>
      </c>
    </row>
    <row r="163" spans="1:3" x14ac:dyDescent="0.2">
      <c r="A163" t="s">
        <v>31</v>
      </c>
      <c r="B163" t="s">
        <v>461</v>
      </c>
      <c r="C163" s="24">
        <v>5000</v>
      </c>
    </row>
    <row r="164" spans="1:3" ht="34" x14ac:dyDescent="0.2">
      <c r="A164" t="s">
        <v>9</v>
      </c>
      <c r="B164" s="20" t="s">
        <v>485</v>
      </c>
      <c r="C164" s="24">
        <v>3000</v>
      </c>
    </row>
    <row r="165" spans="1:3" x14ac:dyDescent="0.2">
      <c r="A165" t="s">
        <v>9</v>
      </c>
      <c r="B165" t="s">
        <v>486</v>
      </c>
      <c r="C165" s="24">
        <v>5000</v>
      </c>
    </row>
    <row r="166" spans="1:3" x14ac:dyDescent="0.2">
      <c r="A166" t="s">
        <v>9</v>
      </c>
      <c r="B166" t="s">
        <v>483</v>
      </c>
      <c r="C166" s="24">
        <v>2500</v>
      </c>
    </row>
    <row r="167" spans="1:3" x14ac:dyDescent="0.2">
      <c r="A167" t="s">
        <v>9</v>
      </c>
      <c r="B167" t="s">
        <v>484</v>
      </c>
      <c r="C167" s="24">
        <v>2500</v>
      </c>
    </row>
    <row r="168" spans="1:3" x14ac:dyDescent="0.2">
      <c r="A168" t="s">
        <v>9</v>
      </c>
      <c r="B168" t="s">
        <v>481</v>
      </c>
      <c r="C168" s="24">
        <v>250</v>
      </c>
    </row>
    <row r="169" spans="1:3" x14ac:dyDescent="0.2">
      <c r="A169" t="s">
        <v>33</v>
      </c>
      <c r="B169" t="s">
        <v>493</v>
      </c>
      <c r="C169" s="24">
        <v>2500</v>
      </c>
    </row>
    <row r="170" spans="1:3" x14ac:dyDescent="0.2">
      <c r="A170" t="s">
        <v>58</v>
      </c>
      <c r="B170" t="s">
        <v>506</v>
      </c>
      <c r="C170" s="24">
        <v>431.8</v>
      </c>
    </row>
    <row r="171" spans="1:3" x14ac:dyDescent="0.2">
      <c r="A171" t="s">
        <v>51</v>
      </c>
      <c r="B171" t="s">
        <v>515</v>
      </c>
      <c r="C171" s="24">
        <v>1000</v>
      </c>
    </row>
    <row r="172" spans="1:3" x14ac:dyDescent="0.2">
      <c r="A172" t="s">
        <v>10</v>
      </c>
      <c r="B172" t="s">
        <v>532</v>
      </c>
      <c r="C172" s="24">
        <v>10000</v>
      </c>
    </row>
    <row r="173" spans="1:3" x14ac:dyDescent="0.2">
      <c r="A173" t="s">
        <v>10</v>
      </c>
      <c r="B173" t="s">
        <v>518</v>
      </c>
      <c r="C173" s="24">
        <v>1200</v>
      </c>
    </row>
    <row r="174" spans="1:3" x14ac:dyDescent="0.2">
      <c r="A174" t="s">
        <v>10</v>
      </c>
      <c r="B174" t="s">
        <v>525</v>
      </c>
      <c r="C174" s="24">
        <v>3450</v>
      </c>
    </row>
    <row r="175" spans="1:3" x14ac:dyDescent="0.2">
      <c r="A175" t="s">
        <v>10</v>
      </c>
      <c r="B175" t="s">
        <v>527</v>
      </c>
      <c r="C175" s="24">
        <v>4800</v>
      </c>
    </row>
    <row r="176" spans="1:3" x14ac:dyDescent="0.2">
      <c r="A176" t="s">
        <v>10</v>
      </c>
      <c r="B176" t="s">
        <v>519</v>
      </c>
      <c r="C176" s="24">
        <v>1200</v>
      </c>
    </row>
    <row r="177" spans="1:3" x14ac:dyDescent="0.2">
      <c r="A177" t="s">
        <v>10</v>
      </c>
      <c r="B177" t="s">
        <v>523</v>
      </c>
      <c r="C177" s="24">
        <v>3000</v>
      </c>
    </row>
    <row r="178" spans="1:3" x14ac:dyDescent="0.2">
      <c r="A178" t="s">
        <v>21</v>
      </c>
      <c r="B178" t="s">
        <v>541</v>
      </c>
      <c r="C178" s="26" t="s">
        <v>287</v>
      </c>
    </row>
    <row r="179" spans="1:3" x14ac:dyDescent="0.2">
      <c r="A179" t="s">
        <v>34</v>
      </c>
      <c r="B179" t="s">
        <v>543</v>
      </c>
      <c r="C179" s="24">
        <v>4000</v>
      </c>
    </row>
    <row r="180" spans="1:3" x14ac:dyDescent="0.2">
      <c r="A180" t="s">
        <v>70</v>
      </c>
      <c r="B180" t="s">
        <v>573</v>
      </c>
      <c r="C180" s="24">
        <v>200</v>
      </c>
    </row>
    <row r="181" spans="1:3" x14ac:dyDescent="0.2">
      <c r="A181" t="s">
        <v>70</v>
      </c>
      <c r="B181" t="s">
        <v>574</v>
      </c>
      <c r="C181" s="24">
        <v>2000</v>
      </c>
    </row>
    <row r="182" spans="1:3" x14ac:dyDescent="0.2">
      <c r="A182" t="s">
        <v>620</v>
      </c>
      <c r="B182" t="s">
        <v>601</v>
      </c>
      <c r="C182" s="24">
        <v>20000</v>
      </c>
    </row>
    <row r="183" spans="1:3" x14ac:dyDescent="0.2">
      <c r="A183" t="s">
        <v>620</v>
      </c>
      <c r="B183" t="s">
        <v>602</v>
      </c>
      <c r="C183" s="24">
        <v>499</v>
      </c>
    </row>
    <row r="184" spans="1:3" x14ac:dyDescent="0.2">
      <c r="A184" t="s">
        <v>620</v>
      </c>
      <c r="B184" t="s">
        <v>599</v>
      </c>
      <c r="C184" s="24">
        <v>3000</v>
      </c>
    </row>
    <row r="185" spans="1:3" x14ac:dyDescent="0.2">
      <c r="A185" t="s">
        <v>620</v>
      </c>
      <c r="B185" t="s">
        <v>597</v>
      </c>
      <c r="C185" s="24">
        <v>1700</v>
      </c>
    </row>
    <row r="186" spans="1:3" x14ac:dyDescent="0.2">
      <c r="A186" t="s">
        <v>620</v>
      </c>
      <c r="B186" t="s">
        <v>600</v>
      </c>
      <c r="C186" s="24">
        <v>3500</v>
      </c>
    </row>
    <row r="187" spans="1:3" ht="34" x14ac:dyDescent="0.2">
      <c r="A187" t="s">
        <v>620</v>
      </c>
      <c r="B187" s="20" t="s">
        <v>598</v>
      </c>
      <c r="C187" s="24">
        <v>2500</v>
      </c>
    </row>
    <row r="188" spans="1:3" x14ac:dyDescent="0.2">
      <c r="A188" t="s">
        <v>620</v>
      </c>
      <c r="B188" t="s">
        <v>596</v>
      </c>
      <c r="C188" s="24">
        <v>1244</v>
      </c>
    </row>
    <row r="189" spans="1:3" x14ac:dyDescent="0.2">
      <c r="A189" t="s">
        <v>620</v>
      </c>
      <c r="B189" t="s">
        <v>595</v>
      </c>
      <c r="C189" s="24">
        <v>400</v>
      </c>
    </row>
    <row r="190" spans="1:3" x14ac:dyDescent="0.2">
      <c r="A190" t="s">
        <v>43</v>
      </c>
      <c r="B190" t="s">
        <v>390</v>
      </c>
      <c r="C190" s="24">
        <v>136084</v>
      </c>
    </row>
    <row r="191" spans="1:3" x14ac:dyDescent="0.2">
      <c r="A191" t="s">
        <v>43</v>
      </c>
      <c r="B191" t="s">
        <v>387</v>
      </c>
      <c r="C191" s="24">
        <v>8202</v>
      </c>
    </row>
    <row r="192" spans="1:3" x14ac:dyDescent="0.2">
      <c r="A192" t="s">
        <v>43</v>
      </c>
      <c r="B192" t="s">
        <v>389</v>
      </c>
      <c r="C192" s="24">
        <v>8202</v>
      </c>
    </row>
    <row r="193" spans="1:3" x14ac:dyDescent="0.2">
      <c r="A193" t="s">
        <v>43</v>
      </c>
      <c r="B193" t="s">
        <v>389</v>
      </c>
      <c r="C193" s="24">
        <v>8202</v>
      </c>
    </row>
    <row r="194" spans="1:3" x14ac:dyDescent="0.2">
      <c r="A194" t="s">
        <v>47</v>
      </c>
      <c r="B194" t="s">
        <v>404</v>
      </c>
      <c r="C194" s="24">
        <v>90000</v>
      </c>
    </row>
    <row r="195" spans="1:3" x14ac:dyDescent="0.2">
      <c r="A195" t="s">
        <v>30</v>
      </c>
      <c r="B195" t="s">
        <v>425</v>
      </c>
      <c r="C195" s="26" t="s">
        <v>287</v>
      </c>
    </row>
    <row r="196" spans="1:3" ht="34" x14ac:dyDescent="0.2">
      <c r="A196" t="s">
        <v>37</v>
      </c>
      <c r="B196" t="s">
        <v>433</v>
      </c>
      <c r="C196" s="25" t="s">
        <v>680</v>
      </c>
    </row>
    <row r="197" spans="1:3" ht="34" x14ac:dyDescent="0.2">
      <c r="A197" t="s">
        <v>33</v>
      </c>
      <c r="B197" s="20" t="s">
        <v>499</v>
      </c>
      <c r="C197" s="26" t="s">
        <v>287</v>
      </c>
    </row>
    <row r="198" spans="1:3" x14ac:dyDescent="0.2">
      <c r="A198" t="s">
        <v>10</v>
      </c>
      <c r="B198" t="s">
        <v>534</v>
      </c>
      <c r="C198" s="24">
        <v>60000</v>
      </c>
    </row>
    <row r="199" spans="1:3" x14ac:dyDescent="0.2">
      <c r="A199" t="s">
        <v>34</v>
      </c>
      <c r="B199" t="s">
        <v>545</v>
      </c>
      <c r="C199" s="24">
        <v>20000</v>
      </c>
    </row>
    <row r="200" spans="1:3" x14ac:dyDescent="0.2">
      <c r="A200" t="s">
        <v>68</v>
      </c>
      <c r="B200" t="s">
        <v>549</v>
      </c>
      <c r="C200" s="24">
        <v>69333</v>
      </c>
    </row>
    <row r="201" spans="1:3" x14ac:dyDescent="0.2">
      <c r="A201" t="s">
        <v>69</v>
      </c>
      <c r="B201" t="s">
        <v>552</v>
      </c>
      <c r="C201" s="24">
        <v>60249.75</v>
      </c>
    </row>
    <row r="202" spans="1:3" x14ac:dyDescent="0.2">
      <c r="A202" t="s">
        <v>35</v>
      </c>
      <c r="B202" t="s">
        <v>558</v>
      </c>
      <c r="C202" s="24">
        <v>40000</v>
      </c>
    </row>
    <row r="203" spans="1:3" x14ac:dyDescent="0.2">
      <c r="A203" t="s">
        <v>45</v>
      </c>
      <c r="B203" t="s">
        <v>566</v>
      </c>
      <c r="C203" s="24">
        <v>111456</v>
      </c>
    </row>
    <row r="204" spans="1:3" x14ac:dyDescent="0.2">
      <c r="A204" t="s">
        <v>45</v>
      </c>
      <c r="B204" t="s">
        <v>565</v>
      </c>
      <c r="C204" s="24">
        <v>56700</v>
      </c>
    </row>
    <row r="205" spans="1:3" x14ac:dyDescent="0.2">
      <c r="A205" t="s">
        <v>45</v>
      </c>
      <c r="B205" t="s">
        <v>567</v>
      </c>
      <c r="C205" s="24">
        <v>120000</v>
      </c>
    </row>
    <row r="206" spans="1:3" x14ac:dyDescent="0.2">
      <c r="A206" t="s">
        <v>70</v>
      </c>
      <c r="B206" t="s">
        <v>576</v>
      </c>
      <c r="C206" s="24">
        <v>21600</v>
      </c>
    </row>
    <row r="207" spans="1:3" x14ac:dyDescent="0.2">
      <c r="A207" t="s">
        <v>620</v>
      </c>
      <c r="B207" t="s">
        <v>591</v>
      </c>
      <c r="C207" s="24">
        <v>4000</v>
      </c>
    </row>
    <row r="208" spans="1:3" ht="34" x14ac:dyDescent="0.2">
      <c r="A208" t="s">
        <v>620</v>
      </c>
      <c r="B208" t="s">
        <v>593</v>
      </c>
      <c r="C208" s="25" t="s">
        <v>687</v>
      </c>
    </row>
    <row r="209" spans="1:3" ht="136" x14ac:dyDescent="0.2">
      <c r="A209" t="s">
        <v>43</v>
      </c>
      <c r="B209" s="20" t="s">
        <v>380</v>
      </c>
      <c r="C209" s="24">
        <v>7500</v>
      </c>
    </row>
    <row r="210" spans="1:3" ht="170" x14ac:dyDescent="0.2">
      <c r="A210" t="s">
        <v>43</v>
      </c>
      <c r="B210" s="20" t="s">
        <v>381</v>
      </c>
      <c r="C210" s="24">
        <v>10000</v>
      </c>
    </row>
    <row r="211" spans="1:3" x14ac:dyDescent="0.2">
      <c r="A211" t="s">
        <v>9</v>
      </c>
      <c r="B211" t="s">
        <v>473</v>
      </c>
      <c r="C211" s="24">
        <v>14000</v>
      </c>
    </row>
    <row r="212" spans="1:3" x14ac:dyDescent="0.2">
      <c r="A212" t="s">
        <v>33</v>
      </c>
      <c r="B212" t="s">
        <v>492</v>
      </c>
      <c r="C212" s="24">
        <v>1000</v>
      </c>
    </row>
    <row r="213" spans="1:3" ht="187" x14ac:dyDescent="0.2">
      <c r="A213" t="s">
        <v>66</v>
      </c>
      <c r="B213" s="20" t="s">
        <v>512</v>
      </c>
      <c r="C213" s="24">
        <v>400000</v>
      </c>
    </row>
    <row r="214" spans="1:3" ht="34" x14ac:dyDescent="0.2">
      <c r="A214" t="s">
        <v>620</v>
      </c>
      <c r="B214" t="s">
        <v>583</v>
      </c>
      <c r="C214" s="25" t="s">
        <v>478</v>
      </c>
    </row>
    <row r="215" spans="1:3" x14ac:dyDescent="0.2">
      <c r="A215" t="s">
        <v>16</v>
      </c>
      <c r="B215" t="s">
        <v>165</v>
      </c>
      <c r="C215" s="24">
        <v>250000</v>
      </c>
    </row>
    <row r="216" spans="1:3" ht="34" x14ac:dyDescent="0.2">
      <c r="A216" t="s">
        <v>17</v>
      </c>
      <c r="B216" s="20" t="s">
        <v>178</v>
      </c>
      <c r="C216" s="24">
        <v>246046</v>
      </c>
    </row>
    <row r="217" spans="1:3" x14ac:dyDescent="0.2">
      <c r="A217" t="s">
        <v>55</v>
      </c>
      <c r="B217" t="s">
        <v>192</v>
      </c>
      <c r="C217" s="26" t="s">
        <v>193</v>
      </c>
    </row>
    <row r="218" spans="1:3" x14ac:dyDescent="0.2">
      <c r="A218" t="s">
        <v>72</v>
      </c>
      <c r="B218" t="s">
        <v>197</v>
      </c>
      <c r="C218" s="24">
        <v>100000</v>
      </c>
    </row>
    <row r="219" spans="1:3" x14ac:dyDescent="0.2">
      <c r="A219" t="s">
        <v>5</v>
      </c>
      <c r="B219" t="s">
        <v>213</v>
      </c>
      <c r="C219" s="24">
        <v>35000</v>
      </c>
    </row>
    <row r="220" spans="1:3" x14ac:dyDescent="0.2">
      <c r="A220" t="s">
        <v>5</v>
      </c>
      <c r="B220" t="s">
        <v>208</v>
      </c>
      <c r="C220" s="24">
        <v>2500</v>
      </c>
    </row>
    <row r="221" spans="1:3" x14ac:dyDescent="0.2">
      <c r="A221" t="s">
        <v>5</v>
      </c>
      <c r="B221" t="s">
        <v>206</v>
      </c>
      <c r="C221" s="24">
        <v>250</v>
      </c>
    </row>
    <row r="222" spans="1:3" x14ac:dyDescent="0.2">
      <c r="A222" t="s">
        <v>6</v>
      </c>
      <c r="B222" t="s">
        <v>242</v>
      </c>
      <c r="C222" s="26" t="s">
        <v>287</v>
      </c>
    </row>
    <row r="223" spans="1:3" x14ac:dyDescent="0.2">
      <c r="A223" t="s">
        <v>7</v>
      </c>
      <c r="B223" t="s">
        <v>269</v>
      </c>
      <c r="C223" s="24">
        <v>7848</v>
      </c>
    </row>
    <row r="224" spans="1:3" ht="34" x14ac:dyDescent="0.2">
      <c r="A224" t="s">
        <v>8</v>
      </c>
      <c r="B224" s="20" t="s">
        <v>303</v>
      </c>
      <c r="C224" s="24">
        <v>147000</v>
      </c>
    </row>
    <row r="225" spans="1:3" x14ac:dyDescent="0.2">
      <c r="A225" t="s">
        <v>23</v>
      </c>
      <c r="B225" t="s">
        <v>370</v>
      </c>
      <c r="C225" s="24">
        <v>300000</v>
      </c>
    </row>
    <row r="226" spans="1:3" x14ac:dyDescent="0.2">
      <c r="A226" t="s">
        <v>31</v>
      </c>
      <c r="B226" t="s">
        <v>464</v>
      </c>
      <c r="C226" s="24">
        <v>9000</v>
      </c>
    </row>
    <row r="227" spans="1:3" x14ac:dyDescent="0.2">
      <c r="A227" t="s">
        <v>9</v>
      </c>
      <c r="B227" t="s">
        <v>472</v>
      </c>
      <c r="C227" s="24">
        <v>6500</v>
      </c>
    </row>
    <row r="228" spans="1:3" x14ac:dyDescent="0.2">
      <c r="A228" t="s">
        <v>9</v>
      </c>
      <c r="B228" t="s">
        <v>474</v>
      </c>
      <c r="C228" s="24">
        <v>15000</v>
      </c>
    </row>
    <row r="229" spans="1:3" x14ac:dyDescent="0.2">
      <c r="A229" t="s">
        <v>9</v>
      </c>
      <c r="B229" t="s">
        <v>475</v>
      </c>
      <c r="C229" s="24">
        <v>18000</v>
      </c>
    </row>
    <row r="230" spans="1:3" ht="34" x14ac:dyDescent="0.2">
      <c r="A230" t="s">
        <v>33</v>
      </c>
      <c r="B230" s="20" t="s">
        <v>496</v>
      </c>
      <c r="C230" s="25" t="s">
        <v>661</v>
      </c>
    </row>
    <row r="231" spans="1:3" x14ac:dyDescent="0.2">
      <c r="A231" t="s">
        <v>10</v>
      </c>
      <c r="B231" t="s">
        <v>529</v>
      </c>
      <c r="C231" s="24">
        <v>6540</v>
      </c>
    </row>
    <row r="232" spans="1:3" x14ac:dyDescent="0.2">
      <c r="A232" t="s">
        <v>34</v>
      </c>
      <c r="B232" t="s">
        <v>546</v>
      </c>
      <c r="C232" s="24">
        <v>20000</v>
      </c>
    </row>
    <row r="233" spans="1:3" x14ac:dyDescent="0.2">
      <c r="A233" t="s">
        <v>35</v>
      </c>
      <c r="B233" t="s">
        <v>557</v>
      </c>
      <c r="C233" s="24">
        <v>50000</v>
      </c>
    </row>
    <row r="234" spans="1:3" ht="34" x14ac:dyDescent="0.2">
      <c r="A234" t="s">
        <v>620</v>
      </c>
      <c r="B234" s="20" t="s">
        <v>590</v>
      </c>
      <c r="C234" s="25" t="s">
        <v>664</v>
      </c>
    </row>
    <row r="235" spans="1:3" x14ac:dyDescent="0.2">
      <c r="A235" t="s">
        <v>16</v>
      </c>
      <c r="B235" t="s">
        <v>163</v>
      </c>
      <c r="C235" s="24">
        <v>50000</v>
      </c>
    </row>
    <row r="236" spans="1:3" x14ac:dyDescent="0.2">
      <c r="A236" t="s">
        <v>16</v>
      </c>
      <c r="B236" t="s">
        <v>160</v>
      </c>
      <c r="C236" s="24">
        <v>7000</v>
      </c>
    </row>
    <row r="237" spans="1:3" ht="51" x14ac:dyDescent="0.2">
      <c r="A237" t="s">
        <v>17</v>
      </c>
      <c r="B237" s="20" t="s">
        <v>176</v>
      </c>
      <c r="C237" s="24">
        <v>6000</v>
      </c>
    </row>
    <row r="238" spans="1:3" x14ac:dyDescent="0.2">
      <c r="A238" t="s">
        <v>5</v>
      </c>
      <c r="B238" t="s">
        <v>210</v>
      </c>
      <c r="C238" s="24">
        <v>3000</v>
      </c>
    </row>
    <row r="239" spans="1:3" x14ac:dyDescent="0.2">
      <c r="A239" t="s">
        <v>5</v>
      </c>
      <c r="B239" t="s">
        <v>212</v>
      </c>
      <c r="C239" s="24">
        <v>7000</v>
      </c>
    </row>
    <row r="240" spans="1:3" x14ac:dyDescent="0.2">
      <c r="A240" t="s">
        <v>5</v>
      </c>
      <c r="B240" t="s">
        <v>205</v>
      </c>
      <c r="C240" s="24">
        <v>150</v>
      </c>
    </row>
    <row r="241" spans="1:3" x14ac:dyDescent="0.2">
      <c r="A241" t="s">
        <v>6</v>
      </c>
      <c r="B241" t="s">
        <v>233</v>
      </c>
      <c r="C241" s="24">
        <v>8000</v>
      </c>
    </row>
    <row r="242" spans="1:3" x14ac:dyDescent="0.2">
      <c r="A242" t="s">
        <v>7</v>
      </c>
      <c r="B242" t="s">
        <v>271</v>
      </c>
      <c r="C242" s="24">
        <v>12000</v>
      </c>
    </row>
    <row r="243" spans="1:3" x14ac:dyDescent="0.2">
      <c r="A243" t="s">
        <v>7</v>
      </c>
      <c r="B243" t="s">
        <v>268</v>
      </c>
      <c r="C243" s="24">
        <v>7500</v>
      </c>
    </row>
    <row r="244" spans="1:3" x14ac:dyDescent="0.2">
      <c r="A244" t="s">
        <v>7</v>
      </c>
      <c r="B244" t="s">
        <v>265</v>
      </c>
      <c r="C244" s="24">
        <v>3000</v>
      </c>
    </row>
    <row r="245" spans="1:3" x14ac:dyDescent="0.2">
      <c r="A245" t="s">
        <v>8</v>
      </c>
      <c r="B245" t="s">
        <v>296</v>
      </c>
      <c r="C245" s="24">
        <v>75000</v>
      </c>
    </row>
    <row r="246" spans="1:3" ht="34" x14ac:dyDescent="0.2">
      <c r="A246" t="s">
        <v>8</v>
      </c>
      <c r="B246" s="20" t="s">
        <v>305</v>
      </c>
      <c r="C246" s="25" t="s">
        <v>306</v>
      </c>
    </row>
    <row r="247" spans="1:3" x14ac:dyDescent="0.2">
      <c r="A247" t="s">
        <v>25</v>
      </c>
      <c r="B247" t="s">
        <v>343</v>
      </c>
      <c r="C247" s="24">
        <v>30000</v>
      </c>
    </row>
    <row r="248" spans="1:3" x14ac:dyDescent="0.2">
      <c r="A248" t="s">
        <v>23</v>
      </c>
      <c r="B248" t="s">
        <v>367</v>
      </c>
      <c r="C248" s="24">
        <v>20000</v>
      </c>
    </row>
    <row r="249" spans="1:3" ht="170" x14ac:dyDescent="0.2">
      <c r="A249" t="s">
        <v>31</v>
      </c>
      <c r="B249" s="20" t="s">
        <v>459</v>
      </c>
      <c r="C249" s="24">
        <v>1900</v>
      </c>
    </row>
    <row r="250" spans="1:3" ht="51" x14ac:dyDescent="0.2">
      <c r="A250" t="s">
        <v>31</v>
      </c>
      <c r="B250" s="20" t="s">
        <v>465</v>
      </c>
      <c r="C250" s="24">
        <v>10000</v>
      </c>
    </row>
    <row r="251" spans="1:3" ht="102" x14ac:dyDescent="0.2">
      <c r="A251" t="s">
        <v>9</v>
      </c>
      <c r="B251" s="20" t="s">
        <v>476</v>
      </c>
      <c r="C251" s="25" t="s">
        <v>478</v>
      </c>
    </row>
    <row r="252" spans="1:3" x14ac:dyDescent="0.2">
      <c r="A252" t="s">
        <v>9</v>
      </c>
      <c r="B252" t="s">
        <v>471</v>
      </c>
      <c r="C252" s="24">
        <v>3300</v>
      </c>
    </row>
    <row r="253" spans="1:3" x14ac:dyDescent="0.2">
      <c r="A253" t="s">
        <v>9</v>
      </c>
      <c r="B253" t="s">
        <v>466</v>
      </c>
      <c r="C253" s="24">
        <v>350</v>
      </c>
    </row>
    <row r="254" spans="1:3" x14ac:dyDescent="0.2">
      <c r="A254" t="s">
        <v>9</v>
      </c>
      <c r="B254" t="s">
        <v>469</v>
      </c>
      <c r="C254" s="24">
        <v>2500</v>
      </c>
    </row>
    <row r="255" spans="1:3" x14ac:dyDescent="0.2">
      <c r="A255" t="s">
        <v>33</v>
      </c>
      <c r="B255" t="s">
        <v>495</v>
      </c>
      <c r="C255" s="24">
        <v>25000</v>
      </c>
    </row>
    <row r="256" spans="1:3" x14ac:dyDescent="0.2">
      <c r="A256" t="s">
        <v>10</v>
      </c>
      <c r="B256" t="s">
        <v>528</v>
      </c>
      <c r="C256" s="24">
        <v>5000</v>
      </c>
    </row>
    <row r="257" spans="1:3" x14ac:dyDescent="0.2">
      <c r="A257" t="s">
        <v>10</v>
      </c>
      <c r="B257" t="s">
        <v>520</v>
      </c>
      <c r="C257" s="24">
        <v>1500</v>
      </c>
    </row>
    <row r="258" spans="1:3" x14ac:dyDescent="0.2">
      <c r="A258" t="s">
        <v>10</v>
      </c>
      <c r="B258" t="s">
        <v>524</v>
      </c>
      <c r="C258" s="24">
        <v>3000</v>
      </c>
    </row>
    <row r="259" spans="1:3" x14ac:dyDescent="0.2">
      <c r="A259" t="s">
        <v>10</v>
      </c>
      <c r="B259" t="s">
        <v>530</v>
      </c>
      <c r="C259" s="24">
        <v>7038</v>
      </c>
    </row>
    <row r="260" spans="1:3" x14ac:dyDescent="0.2">
      <c r="A260" t="s">
        <v>10</v>
      </c>
      <c r="B260" t="s">
        <v>531</v>
      </c>
      <c r="C260" s="24">
        <v>7300</v>
      </c>
    </row>
    <row r="261" spans="1:3" x14ac:dyDescent="0.2">
      <c r="A261" t="s">
        <v>10</v>
      </c>
      <c r="B261" t="s">
        <v>521</v>
      </c>
      <c r="C261" s="24">
        <v>2000</v>
      </c>
    </row>
    <row r="262" spans="1:3" ht="102" x14ac:dyDescent="0.2">
      <c r="A262" t="s">
        <v>67</v>
      </c>
      <c r="B262" s="20" t="s">
        <v>539</v>
      </c>
      <c r="C262" s="24">
        <v>100000</v>
      </c>
    </row>
    <row r="263" spans="1:3" x14ac:dyDescent="0.2">
      <c r="A263" t="s">
        <v>34</v>
      </c>
      <c r="B263" t="s">
        <v>544</v>
      </c>
      <c r="C263" s="24">
        <v>5000</v>
      </c>
    </row>
    <row r="264" spans="1:3" x14ac:dyDescent="0.2">
      <c r="A264" t="s">
        <v>35</v>
      </c>
      <c r="B264" t="s">
        <v>630</v>
      </c>
      <c r="C264" s="24">
        <v>12000</v>
      </c>
    </row>
    <row r="265" spans="1:3" x14ac:dyDescent="0.2">
      <c r="A265" t="s">
        <v>620</v>
      </c>
      <c r="B265" t="s">
        <v>589</v>
      </c>
      <c r="C265" s="24">
        <v>5000</v>
      </c>
    </row>
    <row r="266" spans="1:3" ht="34" x14ac:dyDescent="0.2">
      <c r="A266" t="s">
        <v>620</v>
      </c>
      <c r="B266" s="20" t="s">
        <v>588</v>
      </c>
      <c r="C266" s="24">
        <v>2000</v>
      </c>
    </row>
    <row r="267" spans="1:3" x14ac:dyDescent="0.2">
      <c r="A267" s="5"/>
      <c r="B267" s="5"/>
      <c r="C267" s="8"/>
    </row>
  </sheetData>
  <sortState xmlns:xlrd2="http://schemas.microsoft.com/office/spreadsheetml/2017/richdata2" ref="A1:XFD1048576">
    <sortCondition ref="H1:H1048576"/>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D118-9C27-47C6-B82E-4527868C08AA}">
  <dimension ref="A1"/>
  <sheetViews>
    <sheetView workbookViewId="0"/>
  </sheetViews>
  <sheetFormatPr baseColWidth="10" defaultColWidth="8.83203125"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Annual Budget Request 10.29</vt:lpstr>
      <vt:lpstr>New Staffing</vt:lpstr>
      <vt:lpstr>Sheet3</vt:lpstr>
      <vt:lpstr>Sheet4</vt:lpstr>
      <vt:lpstr>Raw Data Final 6.21</vt:lpstr>
      <vt:lpstr>Raw Data 6.21</vt:lpstr>
      <vt:lpstr>Raw Data 5.16</vt:lpstr>
      <vt:lpstr>Raw Data final 5.16</vt:lpstr>
      <vt:lpstr>Sheet5</vt:lpstr>
      <vt:lpstr>Sheet1</vt:lpstr>
      <vt:lpstr>Previous Total Cost Estimate</vt:lpstr>
      <vt:lpstr>Total Estimate Cost as of 6.21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Kelaiah Harris</dc:creator>
  <cp:keywords/>
  <dc:description/>
  <cp:lastModifiedBy>Paul Starer</cp:lastModifiedBy>
  <cp:revision/>
  <dcterms:created xsi:type="dcterms:W3CDTF">2019-04-24T17:42:38Z</dcterms:created>
  <dcterms:modified xsi:type="dcterms:W3CDTF">2019-11-24T16:15:35Z</dcterms:modified>
  <cp:category/>
  <cp:contentStatus/>
</cp:coreProperties>
</file>