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20515"/>
  <workbookPr date1904="1" showInkAnnotation="0" autoCompressPictures="0"/>
  <bookViews>
    <workbookView xWindow="-2160" yWindow="0" windowWidth="18160" windowHeight="9660" tabRatio="643" activeTab="2"/>
  </bookViews>
  <sheets>
    <sheet name="FT-PT Staff" sheetId="2" r:id="rId1"/>
    <sheet name="Re-Assign" sheetId="3" r:id="rId2"/>
    <sheet name="B Budget" sheetId="4" r:id="rId3"/>
    <sheet name="Fac" sheetId="5" r:id="rId4"/>
    <sheet name="Equip" sheetId="7" r:id="rId5"/>
    <sheet name="OneTime-Other" sheetId="6" r:id="rId6"/>
  </sheets>
  <definedNames>
    <definedName name="_xlnm._FilterDatabase" localSheetId="2" hidden="1">'B Budget'!$A$1:$J$1</definedName>
    <definedName name="_xlnm._FilterDatabase" localSheetId="4" hidden="1">Equip!$A$1:$J$1</definedName>
    <definedName name="_xlnm._FilterDatabase" localSheetId="3" hidden="1">Fac!$A$1:$J$1</definedName>
    <definedName name="_xlnm._FilterDatabase" localSheetId="0" hidden="1">'FT-PT Staff'!$A$1:$K$1</definedName>
    <definedName name="_xlnm._FilterDatabase" localSheetId="5" hidden="1">'OneTime-Other'!$A$1:$J$1</definedName>
    <definedName name="_xlnm._FilterDatabase" localSheetId="1" hidden="1">'Re-Assign'!$A$1:$J$1</definedName>
    <definedName name="_xlnm.Print_Area" localSheetId="2">'B Budget'!$A$1:$J$43</definedName>
    <definedName name="_xlnm.Print_Area" localSheetId="4">Equip!$A$1:$J$22</definedName>
    <definedName name="_xlnm.Print_Area" localSheetId="3">Fac!$A$1:$J$12</definedName>
    <definedName name="_xlnm.Print_Area" localSheetId="0">'FT-PT Staff'!$A$1:$K$22</definedName>
    <definedName name="_xlnm.Print_Area" localSheetId="5">'OneTime-Other'!$A$1:$J$34</definedName>
    <definedName name="_xlnm.Print_Area" localSheetId="1">'Re-Assign'!$A$1:$J$29</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D28" i="3" l="1"/>
  <c r="D26" i="3"/>
  <c r="D16" i="3"/>
  <c r="D14" i="3"/>
</calcChain>
</file>

<file path=xl/sharedStrings.xml><?xml version="1.0" encoding="utf-8"?>
<sst xmlns="http://schemas.openxmlformats.org/spreadsheetml/2006/main" count="991" uniqueCount="490">
  <si>
    <t>Refine newly redesigned website, Create competitive marketing campaigns, Complete implementation of new campus portal system (Luminis/Banner)</t>
  </si>
  <si>
    <t>MARCOMM</t>
    <phoneticPr fontId="11" type="noConversion"/>
  </si>
  <si>
    <t>Increase enrollment in workforce programs.</t>
  </si>
  <si>
    <t>Support</t>
    <phoneticPr fontId="11" type="noConversion"/>
  </si>
  <si>
    <t>Additional Web support, Improve website and support faculty and staff</t>
    <phoneticPr fontId="11" type="noConversion"/>
  </si>
  <si>
    <t>MARCOMM</t>
    <phoneticPr fontId="11" type="noConversion"/>
  </si>
  <si>
    <t>I&amp;IR</t>
  </si>
  <si>
    <t>I&amp;IR</t>
    <phoneticPr fontId="11" type="noConversion"/>
  </si>
  <si>
    <t>TEN</t>
    <phoneticPr fontId="11" type="noConversion"/>
  </si>
  <si>
    <t>Tenure Review/.5</t>
    <phoneticPr fontId="11" type="noConversion"/>
  </si>
  <si>
    <t>Tenure Review Coordinator</t>
    <phoneticPr fontId="11" type="noConversion"/>
  </si>
  <si>
    <t>Degree Works</t>
    <phoneticPr fontId="11" type="noConversion"/>
  </si>
  <si>
    <t>SS</t>
    <phoneticPr fontId="11" type="noConversion"/>
  </si>
  <si>
    <t>CNSL</t>
    <phoneticPr fontId="11" type="noConversion"/>
  </si>
  <si>
    <t>Degree Works Software</t>
    <phoneticPr fontId="11" type="noConversion"/>
  </si>
  <si>
    <t>I&amp;IR</t>
    <phoneticPr fontId="11" type="noConversion"/>
  </si>
  <si>
    <t>ACAD. SVCS.</t>
  </si>
  <si>
    <t>SA&amp;A</t>
    <phoneticPr fontId="11" type="noConversion"/>
  </si>
  <si>
    <t>Graduation Costs</t>
    <phoneticPr fontId="11" type="noConversion"/>
  </si>
  <si>
    <t>SLO Coordinators</t>
  </si>
  <si>
    <t>25-50% Release</t>
  </si>
  <si>
    <t>FGA</t>
    <phoneticPr fontId="11" type="noConversion"/>
  </si>
  <si>
    <t>ETUDES</t>
    <phoneticPr fontId="11" type="noConversion"/>
  </si>
  <si>
    <t>Renewal</t>
    <phoneticPr fontId="11" type="noConversion"/>
  </si>
  <si>
    <t>Ac. Senate</t>
    <phoneticPr fontId="11" type="noConversion"/>
  </si>
  <si>
    <t>dual screens/projectors in rms 4201 &amp; 4301; sliding whiteboards.</t>
    <phoneticPr fontId="11" type="noConversion"/>
  </si>
  <si>
    <t>Campus Music License</t>
    <phoneticPr fontId="11" type="noConversion"/>
  </si>
  <si>
    <t>ACAD. SVCS.</t>
    <phoneticPr fontId="11" type="noConversion"/>
  </si>
  <si>
    <t>$ Amount</t>
  </si>
  <si>
    <t>Brief Rationale</t>
  </si>
  <si>
    <t>$ Amount</t>
    <phoneticPr fontId="11" type="noConversion"/>
  </si>
  <si>
    <t>Position/%</t>
    <phoneticPr fontId="11" type="noConversion"/>
  </si>
  <si>
    <t>Fac/Equip.</t>
    <phoneticPr fontId="11" type="noConversion"/>
  </si>
  <si>
    <t>VP Rank</t>
    <phoneticPr fontId="11" type="noConversion"/>
  </si>
  <si>
    <t>Dept.</t>
  </si>
  <si>
    <t>Div. Rank</t>
    <phoneticPr fontId="11" type="noConversion"/>
  </si>
  <si>
    <t>Div.</t>
    <phoneticPr fontId="11" type="noConversion"/>
  </si>
  <si>
    <t>An analog compressor is crucial to recording</t>
    <phoneticPr fontId="11" type="noConversion"/>
  </si>
  <si>
    <t>GID</t>
    <phoneticPr fontId="11" type="noConversion"/>
  </si>
  <si>
    <t>specialized printer for digital media</t>
    <phoneticPr fontId="11" type="noConversion"/>
  </si>
  <si>
    <t>FAC</t>
    <phoneticPr fontId="11" type="noConversion"/>
  </si>
  <si>
    <t>MUST</t>
    <phoneticPr fontId="11" type="noConversion"/>
  </si>
  <si>
    <t>B Budget</t>
    <phoneticPr fontId="11" type="noConversion"/>
  </si>
  <si>
    <t>Div. Rank</t>
    <phoneticPr fontId="11" type="noConversion"/>
  </si>
  <si>
    <t>VP Rank</t>
    <phoneticPr fontId="11" type="noConversion"/>
  </si>
  <si>
    <t>Description</t>
    <phoneticPr fontId="11" type="noConversion"/>
  </si>
  <si>
    <t>PHIL</t>
  </si>
  <si>
    <t>Econ</t>
  </si>
  <si>
    <t>GEOG</t>
  </si>
  <si>
    <t>ANTH</t>
  </si>
  <si>
    <t>CHLD</t>
  </si>
  <si>
    <t>BUSI</t>
  </si>
  <si>
    <t>To enhance the program. This number should be for all workforce programs.</t>
    <phoneticPr fontId="11" type="noConversion"/>
  </si>
  <si>
    <t>Funds for Material</t>
  </si>
  <si>
    <t xml:space="preserve">To develop program.  Also reviewing other professionals in this area to assist as Adjunct. </t>
  </si>
  <si>
    <t>POLI</t>
  </si>
  <si>
    <t>.1 to  assist in seeking new adjuncts.</t>
  </si>
  <si>
    <t>BSS</t>
    <phoneticPr fontId="11" type="noConversion"/>
  </si>
  <si>
    <t>Model Fund to support 1 full on campus Figure Drawing Class</t>
    <phoneticPr fontId="11" type="noConversion"/>
  </si>
  <si>
    <t>Models must be paid to disrobe.</t>
    <phoneticPr fontId="11" type="noConversion"/>
  </si>
  <si>
    <t>MUSIC</t>
    <phoneticPr fontId="11" type="noConversion"/>
  </si>
  <si>
    <t>Turnitin</t>
    <phoneticPr fontId="11" type="noConversion"/>
  </si>
  <si>
    <t>This represents base funding + $100k request for ongoing funding. This is an effort to wean the Library from the Inst Equip budget which is non-replenishing.</t>
    <phoneticPr fontId="11" type="noConversion"/>
  </si>
  <si>
    <t>Div.</t>
    <phoneticPr fontId="11" type="noConversion"/>
  </si>
  <si>
    <t>Div. Rank</t>
    <phoneticPr fontId="11" type="noConversion"/>
  </si>
  <si>
    <t>Div.</t>
    <phoneticPr fontId="11" type="noConversion"/>
  </si>
  <si>
    <t>PSME Graduate Students to assist students in PSME center</t>
  </si>
  <si>
    <t>In order to install the smart classroom projectors, the elctrical must be up to code. Request withdrawn.</t>
  </si>
  <si>
    <t>OPC Recc.</t>
    <phoneticPr fontId="11" type="noConversion"/>
  </si>
  <si>
    <t>Source</t>
    <phoneticPr fontId="11" type="noConversion"/>
  </si>
  <si>
    <t>Mandated fee to music publishers</t>
    <phoneticPr fontId="11" type="noConversion"/>
  </si>
  <si>
    <t>Moving Budget</t>
    <phoneticPr fontId="11" type="noConversion"/>
  </si>
  <si>
    <t>Funding for Non-Measure C project moves</t>
    <phoneticPr fontId="11" type="noConversion"/>
  </si>
  <si>
    <t>Copier</t>
    <phoneticPr fontId="11" type="noConversion"/>
  </si>
  <si>
    <t>New Copier to replace aging Print Shop Copier</t>
    <phoneticPr fontId="11" type="noConversion"/>
  </si>
  <si>
    <t>Banner Conference</t>
    <phoneticPr fontId="11" type="noConversion"/>
  </si>
  <si>
    <t>Northern California Banner Conference- learn new Banner Technology</t>
    <phoneticPr fontId="11" type="noConversion"/>
  </si>
  <si>
    <t>National Banner Conference- learn new info related to Banner Finance</t>
    <phoneticPr fontId="11" type="noConversion"/>
  </si>
  <si>
    <t>MARCOMM</t>
  </si>
  <si>
    <t>Web Coordinator</t>
  </si>
  <si>
    <t>Repair electrical system in Bldg 1600</t>
    <phoneticPr fontId="11" type="noConversion"/>
  </si>
  <si>
    <t>GID</t>
    <phoneticPr fontId="11" type="noConversion"/>
  </si>
  <si>
    <t>Repair entry system in 1801</t>
    <phoneticPr fontId="11" type="noConversion"/>
  </si>
  <si>
    <t>FAC</t>
    <phoneticPr fontId="11" type="noConversion"/>
  </si>
  <si>
    <t>Curriculum/PLOs, SLOs</t>
    <phoneticPr fontId="11" type="noConversion"/>
  </si>
  <si>
    <t>ENGL</t>
    <phoneticPr fontId="11" type="noConversion"/>
  </si>
  <si>
    <t>LRC</t>
    <phoneticPr fontId="11" type="noConversion"/>
  </si>
  <si>
    <t>LRC</t>
    <phoneticPr fontId="11" type="noConversion"/>
  </si>
  <si>
    <t>TUT</t>
    <phoneticPr fontId="11" type="noConversion"/>
  </si>
  <si>
    <t>Inst. Tech English ½ time</t>
  </si>
  <si>
    <t>Inst. Tech</t>
    <phoneticPr fontId="11" type="noConversion"/>
  </si>
  <si>
    <t>Ed Res</t>
    <phoneticPr fontId="11" type="noConversion"/>
  </si>
  <si>
    <t>Copyright License</t>
    <phoneticPr fontId="11" type="noConversion"/>
  </si>
  <si>
    <t>Annual license for copying- bookstore, library, printshop, etc. (estimate)</t>
    <phoneticPr fontId="11" type="noConversion"/>
  </si>
  <si>
    <t>OPC Rank</t>
  </si>
  <si>
    <t>OPC Rank</t>
    <phoneticPr fontId="11" type="noConversion"/>
  </si>
  <si>
    <t>OPC Recc.</t>
  </si>
  <si>
    <t>Source</t>
  </si>
  <si>
    <t>FT .3  Academic Yr.</t>
  </si>
  <si>
    <t xml:space="preserve">Advisory Boards, Hiring pt's Keeping all ACTG current in license issues. Creating new CPA classes developing Online best practices. Working on additional Apprenticeship Program curriculum </t>
    <phoneticPr fontId="11" type="noConversion"/>
  </si>
  <si>
    <t>Money from Measure C FF&amp;E</t>
    <phoneticPr fontId="11" type="noConversion"/>
  </si>
  <si>
    <t>Universal Audio Twin Vintage Limiting Amplifier</t>
  </si>
  <si>
    <t>Epson ink jet printer for digital film</t>
  </si>
  <si>
    <t>The Chemistry Dept with PSEC will have an additional lab as well as an instrumentation room. The chemistry enrollment have been limited by lab space as well as staff to prep the labs. This person will take over the lab and equipment handling as well as doing the lab prep.</t>
  </si>
  <si>
    <t>PT Admin Assistant</t>
  </si>
  <si>
    <t>Support IV</t>
  </si>
  <si>
    <t>Advisory Board</t>
  </si>
  <si>
    <t>$ for Advisory Board meeting</t>
  </si>
  <si>
    <t>SOC</t>
  </si>
  <si>
    <t>End of Year Lunch w/ students for PLOs post-test</t>
    <phoneticPr fontId="11" type="noConversion"/>
  </si>
  <si>
    <t>Marketing Materials</t>
  </si>
  <si>
    <t>Circulation/LRC Floating</t>
    <phoneticPr fontId="11" type="noConversion"/>
  </si>
  <si>
    <t>Senior Lib Tech</t>
    <phoneticPr fontId="11" type="noConversion"/>
  </si>
  <si>
    <t>HON</t>
    <phoneticPr fontId="11" type="noConversion"/>
  </si>
  <si>
    <t>withdraw</t>
    <phoneticPr fontId="11" type="noConversion"/>
  </si>
  <si>
    <t>BSS</t>
    <phoneticPr fontId="11" type="noConversion"/>
  </si>
  <si>
    <t>PSYC/SOC/ANTH</t>
  </si>
  <si>
    <t>SPSS (Statistical Package for the Social
Sciences)</t>
  </si>
  <si>
    <t>GEOG</t>
    <phoneticPr fontId="11" type="noConversion"/>
  </si>
  <si>
    <t>GEOSpatial software</t>
  </si>
  <si>
    <t>Needed to run the program</t>
  </si>
  <si>
    <t>Academic Senate</t>
    <phoneticPr fontId="11" type="noConversion"/>
  </si>
  <si>
    <t>Office Computer</t>
    <phoneticPr fontId="11" type="noConversion"/>
  </si>
  <si>
    <t>Continued involvement of faculty</t>
    <phoneticPr fontId="11" type="noConversion"/>
  </si>
  <si>
    <t>Varies</t>
    <phoneticPr fontId="11" type="noConversion"/>
  </si>
  <si>
    <t>See program review on file.</t>
    <phoneticPr fontId="11" type="noConversion"/>
  </si>
  <si>
    <t>Ed Res</t>
    <phoneticPr fontId="11" type="noConversion"/>
  </si>
  <si>
    <t>Projector Bulbs</t>
    <phoneticPr fontId="11" type="noConversion"/>
  </si>
  <si>
    <t>Projector bulbs needed for classroom projectors</t>
    <phoneticPr fontId="11" type="noConversion"/>
  </si>
  <si>
    <t>Ed Res</t>
    <phoneticPr fontId="11" type="noConversion"/>
  </si>
  <si>
    <t>STS Tracking</t>
    <phoneticPr fontId="11" type="noConversion"/>
  </si>
  <si>
    <t>Student Tracking Computer Services</t>
    <phoneticPr fontId="11" type="noConversion"/>
  </si>
  <si>
    <t>Ed Res</t>
    <phoneticPr fontId="11" type="noConversion"/>
  </si>
  <si>
    <t>Instructional Assistance</t>
  </si>
  <si>
    <t>Classified or TEA</t>
  </si>
  <si>
    <t>.1 per qt.</t>
  </si>
  <si>
    <t>Increasing demand for photocopy costs, print intensive division</t>
  </si>
  <si>
    <t>LA</t>
    <phoneticPr fontId="11" type="noConversion"/>
  </si>
  <si>
    <t>SPAN</t>
  </si>
  <si>
    <t>Dedicated Spanish Classroom</t>
  </si>
  <si>
    <t>CISCO Refresh</t>
  </si>
  <si>
    <t>PSEC</t>
  </si>
  <si>
    <t>List is separate</t>
  </si>
  <si>
    <t>PSME</t>
    <phoneticPr fontId="11" type="noConversion"/>
  </si>
  <si>
    <t>a) an increase in our visibility on campus, b) it will create a resource hub for students and a sense of community, c) will provide a space for storage and exhibition of class materials, cultural regalia, etc.</t>
  </si>
  <si>
    <t>One Time</t>
    <phoneticPr fontId="11" type="noConversion"/>
  </si>
  <si>
    <t>IRW implementation support</t>
    <phoneticPr fontId="11" type="noConversion"/>
  </si>
  <si>
    <t>Laser Printer</t>
  </si>
  <si>
    <t>Need for the distance from office.</t>
  </si>
  <si>
    <t>Laptops (4)</t>
  </si>
  <si>
    <t>for each faculty.</t>
  </si>
  <si>
    <t>Forensic Lab Eq.</t>
  </si>
  <si>
    <t>ART</t>
    <phoneticPr fontId="11" type="noConversion"/>
  </si>
  <si>
    <t>Online Verbal Critique software (voice thread/Jing)</t>
    <phoneticPr fontId="11" type="noConversion"/>
  </si>
  <si>
    <t>Enables verbal critique in online drawing classes</t>
    <phoneticPr fontId="11" type="noConversion"/>
  </si>
  <si>
    <t>The coordinator assistes new PT, helps with labs and mentors new PT faculty. A key responsibility PT training for new CS and Engineering courses.</t>
  </si>
  <si>
    <t>new Curriculum/50%/yearly</t>
  </si>
  <si>
    <t>Tutorial</t>
    <phoneticPr fontId="11" type="noConversion"/>
  </si>
  <si>
    <t>Ongoing request to replace lost matriculation funding to pay student tutors.</t>
    <phoneticPr fontId="11" type="noConversion"/>
  </si>
  <si>
    <t>MEDIA</t>
    <phoneticPr fontId="11" type="noConversion"/>
  </si>
  <si>
    <t>Needed student workers</t>
    <phoneticPr fontId="11" type="noConversion"/>
  </si>
  <si>
    <t>LRC</t>
    <phoneticPr fontId="11" type="noConversion"/>
  </si>
  <si>
    <t>Because of construction, entry will have to be through the back.Request withdrawn.</t>
  </si>
  <si>
    <t>Since there are no longer materials fees</t>
  </si>
  <si>
    <t>ECON</t>
  </si>
  <si>
    <t>Video's Books etc.</t>
  </si>
  <si>
    <t>This is ongoing to keep the department current.</t>
    <phoneticPr fontId="11" type="noConversion"/>
  </si>
  <si>
    <t>To provide our students with first-hand knowledge and familiarity with entering data and conducting statistical analyses with various forms of data. This statistical package will be used by the Anthropology, Psychology, and Sociology departments.</t>
    <phoneticPr fontId="11" type="noConversion"/>
  </si>
  <si>
    <t>Equip.</t>
    <phoneticPr fontId="11" type="noConversion"/>
  </si>
  <si>
    <t>BSS</t>
  </si>
  <si>
    <t>BSS</t>
    <phoneticPr fontId="11" type="noConversion"/>
  </si>
  <si>
    <t>Classification</t>
    <phoneticPr fontId="11" type="noConversion"/>
  </si>
  <si>
    <t>%</t>
    <phoneticPr fontId="11" type="noConversion"/>
  </si>
  <si>
    <t>Classified Assistant</t>
  </si>
  <si>
    <t>Assistant 1</t>
  </si>
  <si>
    <t>PT</t>
  </si>
  <si>
    <t>Funds for possible ethic bowl attend &amp; Lodge for students</t>
    <phoneticPr fontId="11" type="noConversion"/>
  </si>
  <si>
    <t>Academic dishonesty is pandemic - this is reflected in the data</t>
    <phoneticPr fontId="11" type="noConversion"/>
  </si>
  <si>
    <t>FAC</t>
    <phoneticPr fontId="11" type="noConversion"/>
  </si>
  <si>
    <t>Geog/GIS full time faculty 10% as department chair</t>
  </si>
  <si>
    <t>GERN</t>
  </si>
  <si>
    <t>PT Reassign time</t>
  </si>
  <si>
    <t>Copier Maintenance</t>
  </si>
  <si>
    <t>PSEC Copier yearly maintenance.</t>
  </si>
  <si>
    <t>SPN/JPN</t>
    <phoneticPr fontId="11" type="noConversion"/>
  </si>
  <si>
    <t xml:space="preserve">For honors students to build honors community and to adhere to UCLA TAP participation guidelines. </t>
    <phoneticPr fontId="11" type="noConversion"/>
  </si>
  <si>
    <t>Easels would be fine if repaired. Replacing them is redundant.</t>
    <phoneticPr fontId="11" type="noConversion"/>
  </si>
  <si>
    <t>FGA</t>
    <phoneticPr fontId="11" type="noConversion"/>
  </si>
  <si>
    <t>Stipends for 4 faculty to serve as mentors</t>
  </si>
  <si>
    <t>Support inclusion of best practices for online student success, course completion, and retention.</t>
  </si>
  <si>
    <t>FGA</t>
    <phoneticPr fontId="11" type="noConversion"/>
  </si>
  <si>
    <t xml:space="preserve">Stipends for 2 faculty to serve as subject matter experts </t>
  </si>
  <si>
    <t>Basic Skills TAs</t>
  </si>
  <si>
    <t>When CTIS merged into PSME, the majority of classes, staff and faculty came to PSME. CTIS had a FT Staff, PSME is requiesting a PT Staff @ $18/hr for 180 day contract. Estimated cost $22,000.</t>
  </si>
  <si>
    <t>PSME</t>
    <phoneticPr fontId="11" type="noConversion"/>
  </si>
  <si>
    <t>Math</t>
  </si>
  <si>
    <t>The server systems used for the CS and Enterprise Networking classes are very old and many were donated to the college. They are not part of ETS support. The server room needs to be updated with current and reliable technology. Estimated cost for Computer Scirence is $22,000 and $75,000 for Enterprise Networking.  The prior Deans did not request Measure C.</t>
  </si>
  <si>
    <t>I&amp;IR</t>
    <phoneticPr fontId="11" type="noConversion"/>
  </si>
  <si>
    <t xml:space="preserve">TracDat License renewal </t>
    <phoneticPr fontId="11" type="noConversion"/>
  </si>
  <si>
    <t>Continue efforts to improve the assessment of program reviews and the evaluation mechanisms used in improving instructional and non-instructional programs and services.</t>
  </si>
  <si>
    <t>All faculty have requested additional assistance within the department to assist our current Admin Assistant.  With the continued increase in responsibilities of the Admin all faculty are asking for a PT Assistant or TEA during scheduling and end of year events.  This will better serve our students during extremely busy times.</t>
  </si>
  <si>
    <t>This rooms are very wide and screen is in the middle. The screen is in the middle which limits the use of the whiteboards. Replace with sliding whiteboards.</t>
  </si>
  <si>
    <t>CS</t>
  </si>
  <si>
    <t>SS</t>
  </si>
  <si>
    <t>A&amp;R</t>
  </si>
  <si>
    <t>A &amp; R I</t>
  </si>
  <si>
    <t>N-41</t>
  </si>
  <si>
    <t>Needed for front counter support</t>
  </si>
  <si>
    <t>MC</t>
  </si>
  <si>
    <t>Office Manager</t>
  </si>
  <si>
    <t>N-46</t>
  </si>
  <si>
    <t>Manage office operations at Middlefield Campus</t>
  </si>
  <si>
    <t>SAA</t>
  </si>
  <si>
    <t>Secretary</t>
  </si>
  <si>
    <t>The coordinator assistes new PT, helps with labs and mentors new PT faculty. A key responsibility is  Hazmat procedures and training.</t>
  </si>
  <si>
    <t>P/E/C</t>
    <phoneticPr fontId="11" type="noConversion"/>
  </si>
  <si>
    <t>Coord/Mentor/20%/yearly</t>
  </si>
  <si>
    <t>To assist in identify findings and research.</t>
  </si>
  <si>
    <t>The circulation desk, media center, and tutorial center operate right on the margin. One absence can lead to a service closing early.</t>
    <phoneticPr fontId="11" type="noConversion"/>
  </si>
  <si>
    <t>Library</t>
    <phoneticPr fontId="11" type="noConversion"/>
  </si>
  <si>
    <t>Offering more core engineering courses at Foothill will better enable students to transfer without us having to send those students to other colleges. Provide stipends to PT to develop courses.</t>
  </si>
  <si>
    <t>Pass Torch/33%/yearly</t>
  </si>
  <si>
    <t>Curriculum Technician</t>
    <phoneticPr fontId="11" type="noConversion"/>
  </si>
  <si>
    <t>N-46</t>
    <phoneticPr fontId="11" type="noConversion"/>
  </si>
  <si>
    <t>Lib</t>
    <phoneticPr fontId="11" type="noConversion"/>
  </si>
  <si>
    <t>Reassign time</t>
  </si>
  <si>
    <t>Position</t>
  </si>
  <si>
    <t>With all of the projects in ANTH the need to record and Categorize findings.</t>
  </si>
  <si>
    <t>Program Coordinator</t>
  </si>
  <si>
    <t>Assistant coordinator for the entrepreneur center and business incubator.</t>
  </si>
  <si>
    <t>SPED</t>
  </si>
  <si>
    <t>FT</t>
  </si>
  <si>
    <t>To coordinate, oversee, teach courses and expand the program. The position serves an as an anchor to the program and to reach out to school districts to market our program. This should be split between departments.</t>
  </si>
  <si>
    <t>ACTG</t>
  </si>
  <si>
    <t>Touch pads</t>
  </si>
  <si>
    <t>30 touch pads for adaptive computer technology.</t>
  </si>
  <si>
    <t>BSS</t>
    <phoneticPr fontId="11" type="noConversion"/>
  </si>
  <si>
    <t>Ethics Bowl</t>
    <phoneticPr fontId="11" type="noConversion"/>
  </si>
  <si>
    <t>PT Faculty Participation in Department Activities</t>
    <phoneticPr fontId="11" type="noConversion"/>
  </si>
  <si>
    <t>Exhaust Hood in Ceramics Glaze Rm 1803</t>
    <phoneticPr fontId="11" type="noConversion"/>
  </si>
  <si>
    <t>Safety hazard - health risk</t>
    <phoneticPr fontId="11" type="noConversion"/>
  </si>
  <si>
    <t>Repair broken easels</t>
    <phoneticPr fontId="11" type="noConversion"/>
  </si>
  <si>
    <r>
      <t xml:space="preserve">“Additional FT faculty hired,  </t>
    </r>
    <r>
      <rPr>
        <u/>
        <sz val="10"/>
        <color indexed="8"/>
        <rFont val="Verdana"/>
      </rPr>
      <t>release time</t>
    </r>
    <r>
      <rPr>
        <sz val="10"/>
        <color indexed="8"/>
        <rFont val="Verdana"/>
      </rPr>
      <t xml:space="preserve"> or stipends for faculty to do course revision work and develop  assessment methods”</t>
    </r>
  </si>
  <si>
    <t>To allow dean to focus more on academic matters.  Serve as game administrator during day when there are time conflicts and coordinate game logistics such as parking, referees, gate, score updates, outreach/PR etc during the term to allow Dean to focus on broader Division needs</t>
  </si>
  <si>
    <t>HORT</t>
    <phoneticPr fontId="11" type="noConversion"/>
  </si>
  <si>
    <t>The reassign time of .111 per quarter. This may be replaced with load using NCBS 405 courses. Details have not been finalized.</t>
  </si>
  <si>
    <t>PSME</t>
    <phoneticPr fontId="11" type="noConversion"/>
  </si>
  <si>
    <t>Phys &amp; Chem</t>
  </si>
  <si>
    <t>Equipment Repair and calibration</t>
  </si>
  <si>
    <t>The lab equipment require a trained technician to keep our warranties. This includes the new for PSEC equipment.</t>
  </si>
  <si>
    <t xml:space="preserve">This is the ongoing budget for the MathMyWay TAs.This provides the additional inclass support for Basic Skills. Reduced funding can be accomplished thru fewer classes. </t>
  </si>
  <si>
    <t>Bay Alarm</t>
  </si>
  <si>
    <t>Withdrawn</t>
    <phoneticPr fontId="11" type="noConversion"/>
  </si>
  <si>
    <t>Coord/Mentor/44%/yearly</t>
  </si>
  <si>
    <t>Support faculty development of high-quality online course sites that are openly licensed for remix and reuse and in compliance with requirements for accessibility, regular and effective contact, student authentication, documentation of attendance, FERPA, and fair use.</t>
  </si>
  <si>
    <t>FGA</t>
    <phoneticPr fontId="11" type="noConversion"/>
  </si>
  <si>
    <t>ESL</t>
    <phoneticPr fontId="11" type="noConversion"/>
  </si>
  <si>
    <t>ENGL</t>
    <phoneticPr fontId="11" type="noConversion"/>
  </si>
  <si>
    <t>Pass the Torch Team Lead .125 release/Indefinite</t>
    <phoneticPr fontId="11" type="noConversion"/>
  </si>
  <si>
    <t xml:space="preserve">There are two separate but related responsibilities;mentoring and coordination. The Math Dept is the largest Dept at FH and almost as large as LA and larger than PE. The majority of math classes are in class and we turn over 20% of the PT staff. </t>
  </si>
  <si>
    <t>Coord/Mentor/17%/yearly</t>
  </si>
  <si>
    <t>Conduct tutor training courses and oversee tutors/tutees working</t>
    <phoneticPr fontId="11" type="noConversion"/>
  </si>
  <si>
    <t>Coordinator/ .125 release /Indefinite</t>
    <phoneticPr fontId="11" type="noConversion"/>
  </si>
  <si>
    <t>Coordinating deparment meetings, program review, slos/plos, curriculum, part-time interview and orientation, etc.</t>
    <phoneticPr fontId="11" type="noConversion"/>
  </si>
  <si>
    <t>ESLL</t>
    <phoneticPr fontId="11" type="noConversion"/>
  </si>
  <si>
    <t>LA</t>
    <phoneticPr fontId="11" type="noConversion"/>
  </si>
  <si>
    <t>Division</t>
  </si>
  <si>
    <t>Ongoing</t>
  </si>
  <si>
    <t>Allows additional support for APE students and possible opportunities for AFT students</t>
  </si>
  <si>
    <t>CNSL</t>
    <phoneticPr fontId="11" type="noConversion"/>
  </si>
  <si>
    <t>PT Counselors</t>
  </si>
  <si>
    <t>Adjunct backfill for loss of 3 FT Counseling positions</t>
  </si>
  <si>
    <t>Overall</t>
  </si>
  <si>
    <t>Fund existing ASecretary ASFC will no longer pay for</t>
  </si>
  <si>
    <t>EOPS</t>
  </si>
  <si>
    <t>Adm Asst I</t>
  </si>
  <si>
    <t>To replace eliminated CARE position</t>
  </si>
  <si>
    <t>Prog Coord</t>
  </si>
  <si>
    <t>N-48</t>
  </si>
  <si>
    <t>Fund existing Prog Coord ASFC will no longer pay for</t>
  </si>
  <si>
    <t>Mfumo</t>
  </si>
  <si>
    <t>Coordinate Mfumo Program</t>
  </si>
  <si>
    <t>BHS</t>
    <phoneticPr fontId="11" type="noConversion"/>
  </si>
  <si>
    <t>BIOL</t>
    <phoneticPr fontId="11" type="noConversion"/>
  </si>
  <si>
    <t>Eureka Software</t>
  </si>
  <si>
    <t>EUREKA Software for students looking for jobs</t>
  </si>
  <si>
    <t>CNSL</t>
    <phoneticPr fontId="11" type="noConversion"/>
  </si>
  <si>
    <t>Bus Trips</t>
  </si>
  <si>
    <t>Puente/Mfumo students attend college visits</t>
  </si>
  <si>
    <t>Outreach</t>
  </si>
  <si>
    <t>Support costs of marketing materials</t>
  </si>
  <si>
    <t>To serve curriculum and scheduling needs.</t>
    <phoneticPr fontId="11" type="noConversion"/>
  </si>
  <si>
    <t>I&amp;IR</t>
    <phoneticPr fontId="11" type="noConversion"/>
  </si>
  <si>
    <t>Admin 2</t>
    <phoneticPr fontId="11" type="noConversion"/>
  </si>
  <si>
    <t>To fill the vacant position in the Office of Instruction.</t>
    <phoneticPr fontId="11" type="noConversion"/>
  </si>
  <si>
    <t>I&amp;IR</t>
    <phoneticPr fontId="11" type="noConversion"/>
  </si>
  <si>
    <t>Dedicated Space</t>
    <phoneticPr fontId="11" type="noConversion"/>
  </si>
  <si>
    <t>Dedicated Lib Classroom</t>
    <phoneticPr fontId="11" type="noConversion"/>
  </si>
  <si>
    <t xml:space="preserve">In order to conduct library orientations and other </t>
    <phoneticPr fontId="11" type="noConversion"/>
  </si>
  <si>
    <t>inst equip</t>
    <phoneticPr fontId="11" type="noConversion"/>
  </si>
  <si>
    <t>Needed to buy data bases, books, and other lib resources</t>
    <phoneticPr fontId="11" type="noConversion"/>
  </si>
  <si>
    <t>LRC</t>
    <phoneticPr fontId="11" type="noConversion"/>
  </si>
  <si>
    <t>PSME</t>
  </si>
  <si>
    <t>increase our current PT lab tech from 16 hrs./week to 20 hours/week due to the increase in the number of sections of microbiology.</t>
    <phoneticPr fontId="11" type="noConversion"/>
  </si>
  <si>
    <t>VT</t>
    <phoneticPr fontId="11" type="noConversion"/>
  </si>
  <si>
    <t>RVT lab tech</t>
    <phoneticPr fontId="11" type="noConversion"/>
  </si>
  <si>
    <t>VT facility coord.</t>
    <phoneticPr fontId="11" type="noConversion"/>
  </si>
  <si>
    <t>RVT staff person to coordinate animal care &amp; VT faciliity management.</t>
    <phoneticPr fontId="11" type="noConversion"/>
  </si>
  <si>
    <t>BHS</t>
    <phoneticPr fontId="11" type="noConversion"/>
  </si>
  <si>
    <t>EMTP</t>
    <phoneticPr fontId="11" type="noConversion"/>
  </si>
  <si>
    <t>director/25%/3 quarters</t>
  </si>
  <si>
    <t>Accredited program requires reassigned time</t>
  </si>
  <si>
    <t>BHS</t>
    <phoneticPr fontId="11" type="noConversion"/>
  </si>
  <si>
    <t>RSPT</t>
    <phoneticPr fontId="11" type="noConversion"/>
  </si>
  <si>
    <t>director/40%/4 quarters</t>
  </si>
  <si>
    <t>D A</t>
    <phoneticPr fontId="11" type="noConversion"/>
  </si>
  <si>
    <t>V T</t>
    <phoneticPr fontId="11" type="noConversion"/>
  </si>
  <si>
    <t>chair/33%/3 quarters</t>
  </si>
  <si>
    <t>D H</t>
    <phoneticPr fontId="11" type="noConversion"/>
  </si>
  <si>
    <t>director/37%/4 quarters</t>
  </si>
  <si>
    <t>PHARM</t>
    <phoneticPr fontId="11" type="noConversion"/>
  </si>
  <si>
    <t>DMS</t>
    <phoneticPr fontId="11" type="noConversion"/>
  </si>
  <si>
    <t>director/32%/4 quarters</t>
  </si>
  <si>
    <t>RAD</t>
    <phoneticPr fontId="11" type="noConversion"/>
  </si>
  <si>
    <t>KA</t>
    <phoneticPr fontId="11" type="noConversion"/>
  </si>
  <si>
    <t>All KA</t>
  </si>
  <si>
    <t>Asst Athletics Director</t>
  </si>
  <si>
    <t xml:space="preserve">.111 release/qtr </t>
  </si>
  <si>
    <t>VT equipment</t>
    <phoneticPr fontId="11" type="noConversion"/>
  </si>
  <si>
    <t>Replacement of aging VT equipment</t>
  </si>
  <si>
    <t>Hort</t>
    <phoneticPr fontId="11" type="noConversion"/>
  </si>
  <si>
    <t>utility loader</t>
    <phoneticPr fontId="11" type="noConversion"/>
  </si>
  <si>
    <t>equipment for Hort. Facility</t>
    <phoneticPr fontId="11" type="noConversion"/>
  </si>
  <si>
    <t>program tutor</t>
    <phoneticPr fontId="11" type="noConversion"/>
  </si>
  <si>
    <t>Department meetings, curriculum oversight, program review, scheduling, planning &amp; management of conferences &amp; special events.</t>
    <phoneticPr fontId="11" type="noConversion"/>
  </si>
  <si>
    <t>chair/25%/3 quarters</t>
    <phoneticPr fontId="11" type="noConversion"/>
  </si>
  <si>
    <t>second projector in 5301 for classroom lectures &amp; demonstrations</t>
    <phoneticPr fontId="11" type="noConversion"/>
  </si>
  <si>
    <t>DH</t>
    <phoneticPr fontId="11" type="noConversion"/>
  </si>
  <si>
    <t>projector - 5302</t>
    <phoneticPr fontId="11" type="noConversion"/>
  </si>
  <si>
    <t>second projector in 5301 for classroom lectures &amp; demonstrations</t>
  </si>
  <si>
    <t>This position would allow the college to provide supplemental instruction in the tutorial center/teaching learning center</t>
    <phoneticPr fontId="11" type="noConversion"/>
  </si>
  <si>
    <t>Inst. Tech ESL ½ time</t>
  </si>
  <si>
    <t>Admin Assistant</t>
    <phoneticPr fontId="11" type="noConversion"/>
  </si>
  <si>
    <t>Division Admin</t>
    <phoneticPr fontId="11" type="noConversion"/>
  </si>
  <si>
    <t>This position would provide badly needed administrative support to the LRC.</t>
    <phoneticPr fontId="11" type="noConversion"/>
  </si>
  <si>
    <t>Chem</t>
  </si>
  <si>
    <t>Chemistry Lab tech</t>
  </si>
  <si>
    <t>N-45</t>
  </si>
  <si>
    <t>CURR.</t>
    <phoneticPr fontId="11" type="noConversion"/>
  </si>
  <si>
    <t>The equipment in the on campus lab is outdated.</t>
    <phoneticPr fontId="11" type="noConversion"/>
  </si>
  <si>
    <t>KA</t>
    <phoneticPr fontId="11" type="noConversion"/>
  </si>
  <si>
    <t>deferred maintenance</t>
  </si>
  <si>
    <t xml:space="preserve">Department meetings, curriculum oversight, program review, scheduling.  </t>
  </si>
  <si>
    <t>Kines</t>
  </si>
  <si>
    <t>Dir. of AA/AA-T programs</t>
    <phoneticPr fontId="11" type="noConversion"/>
  </si>
  <si>
    <t>.05 release/qtr</t>
  </si>
  <si>
    <t>Coordinate all certifications and transfer needs. Keep current on certification and job market needs to update curriculum before it's outdated</t>
  </si>
  <si>
    <t>Athl</t>
  </si>
  <si>
    <t>Athletic Tape/Wrap</t>
  </si>
  <si>
    <t>Provide additional learning opportunities for AIC students and increase preventative health of student-athletes</t>
  </si>
  <si>
    <t>Student Athletic Trainer apparel</t>
  </si>
  <si>
    <t>Staff working an event should be clearly identified to prevent security issues. Request would subsidize polos, rain jackets etc. for all working student trainers</t>
  </si>
  <si>
    <t>Marketing</t>
  </si>
  <si>
    <t>$5000 ??</t>
  </si>
  <si>
    <t>work w/External Ops to create comprehensive, year-round marketing plan for all Kines programs and PHED activity classes to draw new populations and boost WSCH</t>
  </si>
  <si>
    <t>APE</t>
  </si>
  <si>
    <t>Student Assistants for Adapted PE</t>
  </si>
  <si>
    <t>Without the intern, the ratio of student-athletes needing care to trained staff is high and potentially a threat to safety--THIS IS OUR HIGHEST DIVISION PRIORITY</t>
  </si>
  <si>
    <t>Kines /AFT</t>
  </si>
  <si>
    <t>Training in current technology for online instruction.</t>
  </si>
  <si>
    <t xml:space="preserve">PE AA/AA-T will include new courses taught online. AFT model requires online classes to grow, but noted online classes didn't do as well as hoped.  Need new development. </t>
  </si>
  <si>
    <t>Develop Online Orientation program - Accreditation</t>
    <phoneticPr fontId="11" type="noConversion"/>
  </si>
  <si>
    <t>CNSL</t>
    <phoneticPr fontId="11" type="noConversion"/>
  </si>
  <si>
    <t>Stud Assts</t>
  </si>
  <si>
    <t>Student Assistants to assist students in counseling</t>
  </si>
  <si>
    <t>C/T</t>
  </si>
  <si>
    <t>to be more knowledgeable about needs as we build the program</t>
  </si>
  <si>
    <t>outdoor classroom</t>
    <phoneticPr fontId="11" type="noConversion"/>
  </si>
  <si>
    <t>Environment garden &amp; small green house for plant samples</t>
    <phoneticPr fontId="11" type="noConversion"/>
  </si>
  <si>
    <t xml:space="preserve">Hort </t>
    <phoneticPr fontId="11" type="noConversion"/>
  </si>
  <si>
    <t>lath house expansion</t>
    <phoneticPr fontId="11" type="noConversion"/>
  </si>
  <si>
    <t>Student Assistants to help with TAG's and underrepresented students</t>
  </si>
  <si>
    <t>Stipend</t>
  </si>
  <si>
    <t>Reorganize Puente Program</t>
  </si>
  <si>
    <t>Laptops</t>
  </si>
  <si>
    <t>Laptops for Puente and Mfumo Students</t>
  </si>
  <si>
    <t>Deferred Maintenance</t>
  </si>
  <si>
    <t>pending walkthrough</t>
  </si>
  <si>
    <t>lab tech - micro</t>
    <phoneticPr fontId="11" type="noConversion"/>
  </si>
  <si>
    <t>Bio Lab Tech</t>
    <phoneticPr fontId="11" type="noConversion"/>
  </si>
  <si>
    <t>Pending comprehensive review/evaluation of facilities and equipment. Immediate priorities to be funded in FY 13.  Specific items noted on individual program reviews include: Accessibility/ support equipment for APE classes, Mirrors/tv monitors for dance studio and Ballet bars.</t>
    <phoneticPr fontId="11" type="noConversion"/>
  </si>
  <si>
    <t>DA&amp;DH</t>
    <phoneticPr fontId="11" type="noConversion"/>
  </si>
  <si>
    <t xml:space="preserve">digital panoramic </t>
    <phoneticPr fontId="11" type="noConversion"/>
  </si>
  <si>
    <t>Bio</t>
    <phoneticPr fontId="11" type="noConversion"/>
  </si>
  <si>
    <t>microscopes</t>
    <phoneticPr fontId="11" type="noConversion"/>
  </si>
  <si>
    <t>Additional set of oil impersion microscopes to run concurrent sections of microbiology (always over-enrolled &amp; large wait lists).</t>
    <phoneticPr fontId="11" type="noConversion"/>
  </si>
  <si>
    <t>RSPT</t>
    <phoneticPr fontId="11" type="noConversion"/>
  </si>
  <si>
    <t>ventilators update</t>
    <phoneticPr fontId="11" type="noConversion"/>
  </si>
  <si>
    <t>Update software for the existing ventilators</t>
  </si>
  <si>
    <t>transcutaneous monitor</t>
    <phoneticPr fontId="11" type="noConversion"/>
  </si>
  <si>
    <t>New transcutaneous monitor to meet current industry standards</t>
  </si>
  <si>
    <t>ultrasound equipment</t>
    <phoneticPr fontId="11" type="noConversion"/>
  </si>
  <si>
    <t>Replacement of aging DMS equipment - over next 3-4 years</t>
  </si>
  <si>
    <t>Program specific tutoring for student success &amp; retention. Funded by Perkins in the past.</t>
  </si>
  <si>
    <t>Athletic Training professional development</t>
  </si>
  <si>
    <t>Stay current on best practices and trends</t>
  </si>
  <si>
    <t>program tutor</t>
  </si>
  <si>
    <t>VHI Software</t>
  </si>
  <si>
    <t>Time saving effective method to create rehab plans. Allows Athletic Trainers to spend more one-on-one time with students and student-athletes</t>
  </si>
  <si>
    <t>PFT</t>
  </si>
  <si>
    <t>certification for PFT instructor</t>
  </si>
  <si>
    <t>Pending comprehensive review/evaluation of facilities and equipment. Immediate priorities to be funded in FY 13.  Specific items noted on individual program reviews include: Windows in upstairs classroom/dance studio, bolted door connecting dance studio to small gym</t>
    <phoneticPr fontId="11" type="noConversion"/>
  </si>
  <si>
    <t>lack of privacy screens in women's softball and soccer locker rooms</t>
  </si>
  <si>
    <t>DA</t>
    <phoneticPr fontId="11" type="noConversion"/>
  </si>
  <si>
    <t>projector - 5301</t>
    <phoneticPr fontId="11" type="noConversion"/>
  </si>
  <si>
    <t>expand lath house &amp; instructional gardens</t>
    <phoneticPr fontId="11" type="noConversion"/>
  </si>
  <si>
    <t>e-portfolios</t>
  </si>
  <si>
    <t>Continued funding for DH e-portfolios &amp; support</t>
    <phoneticPr fontId="11" type="noConversion"/>
  </si>
  <si>
    <t>BHS</t>
    <phoneticPr fontId="11" type="noConversion"/>
  </si>
  <si>
    <t>DA</t>
    <phoneticPr fontId="11" type="noConversion"/>
  </si>
  <si>
    <t>profession development</t>
    <phoneticPr fontId="11" type="noConversion"/>
  </si>
  <si>
    <t>PHT</t>
    <phoneticPr fontId="11" type="noConversion"/>
  </si>
  <si>
    <t>new class/lab</t>
    <phoneticPr fontId="11" type="noConversion"/>
  </si>
  <si>
    <t>TDB</t>
    <phoneticPr fontId="11" type="noConversion"/>
  </si>
  <si>
    <t>Scheduled for new classroom &amp; lab rooms in the new Onizuka site. Needed for accreditation.</t>
    <phoneticPr fontId="11" type="noConversion"/>
  </si>
  <si>
    <t>EMTP</t>
    <phoneticPr fontId="11" type="noConversion"/>
  </si>
  <si>
    <t>new class/lab</t>
  </si>
  <si>
    <t>TBD</t>
    <phoneticPr fontId="11" type="noConversion"/>
  </si>
  <si>
    <t>RT</t>
    <phoneticPr fontId="11" type="noConversion"/>
  </si>
  <si>
    <t xml:space="preserve">digital radiology </t>
    <phoneticPr fontId="11" type="noConversion"/>
  </si>
  <si>
    <t>Funding for accreditation mandated training &amp; conference for allied health program directors. Funded by Perkins in the past.</t>
    <phoneticPr fontId="11" type="noConversion"/>
  </si>
  <si>
    <t>profession development</t>
  </si>
  <si>
    <t>Funding for accreditation mandated training &amp; conference for allied health program directors. Funded by Perkins in the past.</t>
  </si>
  <si>
    <t>Funding for accreditation mandated training &amp; conference for allied health program directors. Funded by Perkins in the past.</t>
    <phoneticPr fontId="11" type="noConversion"/>
  </si>
  <si>
    <t>profession development</t>
    <phoneticPr fontId="11" type="noConversion"/>
  </si>
  <si>
    <t>Program specific tutoring for student success &amp; retention. Funded by Perkins in the past.</t>
    <phoneticPr fontId="11" type="noConversion"/>
  </si>
  <si>
    <t>Ath</t>
  </si>
  <si>
    <t>Athletic Training Intern</t>
  </si>
  <si>
    <t>B-ongoing</t>
  </si>
  <si>
    <t>B-ongoing or one time</t>
  </si>
  <si>
    <t>This will also include CS + PSME. This has been an onging expense for last 6 years and should be ongoing B-Budget.</t>
  </si>
  <si>
    <t>?</t>
  </si>
  <si>
    <t>B-one time</t>
  </si>
  <si>
    <t xml:space="preserve"> B-ongoing or one time ?????</t>
  </si>
  <si>
    <t>Meas C</t>
  </si>
  <si>
    <t>Instruc Equip</t>
  </si>
  <si>
    <t>Deferred maintenance or Meas C</t>
  </si>
  <si>
    <t>Meas C or lottery</t>
  </si>
  <si>
    <t>Meas C/CTE</t>
  </si>
  <si>
    <t>Ongo or 1 time  B</t>
  </si>
  <si>
    <t>???</t>
  </si>
  <si>
    <t>One time B</t>
  </si>
  <si>
    <t>Ongoing B</t>
  </si>
  <si>
    <t>One time or ongoing B</t>
  </si>
  <si>
    <t>Lottery?</t>
  </si>
  <si>
    <t>??? Unclear as to why ?</t>
  </si>
  <si>
    <t>One time B or ongoing?</t>
  </si>
  <si>
    <t>One time B - possibly Measure C if Division accepts reallocation of funds.</t>
  </si>
  <si>
    <t>One time or ongoing B, CTE</t>
  </si>
  <si>
    <t>HIGH</t>
  </si>
  <si>
    <t>LOW</t>
  </si>
  <si>
    <t>Div has avail B-budget funds</t>
  </si>
  <si>
    <t>Is there connection to 5350 equipment maintenance?</t>
  </si>
  <si>
    <t>Perkins already funded</t>
  </si>
  <si>
    <t>MEDIUM</t>
  </si>
  <si>
    <t>LOW-Meas. C</t>
  </si>
  <si>
    <t>HIGH - Measure C</t>
  </si>
  <si>
    <t>HIGH - Perkins</t>
  </si>
  <si>
    <t>MEDIUM -  lottery</t>
  </si>
  <si>
    <t>MEDIUM - Measure C</t>
  </si>
  <si>
    <t>HIGH -Perkins</t>
  </si>
  <si>
    <t>one time pending more info</t>
  </si>
  <si>
    <t>Division to use current B-budget funds.</t>
  </si>
  <si>
    <t>Use collegewide ending balance?</t>
  </si>
  <si>
    <t>Use Student Services Ending Balance</t>
  </si>
  <si>
    <t>CTE/Perkins</t>
  </si>
  <si>
    <t>Use collegewide ending balance &amp; current B available in the division?</t>
  </si>
  <si>
    <t>Use Division B Budget.</t>
  </si>
  <si>
    <t xml:space="preserve">Lottery </t>
  </si>
  <si>
    <t>if ranked: Use the Writing Center and Language Lab carryforwards to fund the request.</t>
  </si>
  <si>
    <t>How many contact hrs/students served? Have hours declined for opening? Shortened hours due to lack of staffing. Productivity?</t>
  </si>
  <si>
    <t>College-wide ending balance</t>
  </si>
  <si>
    <t>College-wide ending balance. Should apply for Basic Skills dollars next year.</t>
  </si>
  <si>
    <t>College-wide ending balance or re-organize Office of instruction budgets.</t>
  </si>
  <si>
    <t>Alarm monitoring for PSEC. All of the buildings will be monitored.</t>
  </si>
  <si>
    <t>Lottery - or use current SS ending balance.</t>
  </si>
  <si>
    <t>Use current B-budget - doesn't meet OPC criteria</t>
  </si>
  <si>
    <t>is this extra new copier(s)</t>
  </si>
  <si>
    <t>Use current B-budget carry forward</t>
  </si>
  <si>
    <t>Should have funds needed identified.</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</si>
</sst>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_);[Red]\(&quot;$&quot;#,##0\)"/>
    <numFmt numFmtId="8" formatCode="&quot;$&quot;#,##0.00_);[Red]\(&quot;$&quot;#,##0.00\)"/>
    <numFmt numFmtId="44" formatCode="_(&quot;$&quot;* #,##0.00_);_(&quot;$&quot;* \(#,##0.00\);_(&quot;$&quot;* &quot;-&quot;??_);_(@_)"/>
    <numFmt numFmtId="164" formatCode="&quot;$&quot;#,##0"/>
    <numFmt numFmtId="165" formatCode="_(&quot;$&quot;* #,##0_);_(&quot;$&quot;* \(#,##0\);_(&quot;$&quot;* &quot;-&quot;??_);_(@_)"/>
  </numFmts>
  <fonts count="21" x14ac:knownFonts="1">
    <font>
      <sz val="10"/>
      <name val="Verdana"/>
    </font>
    <font>
      <b/>
      <sz val="10"/>
      <name val="Verdana"/>
    </font>
    <font>
      <b/>
      <sz val="10"/>
      <name val="Verdana"/>
    </font>
    <font>
      <sz val="10"/>
      <name val="Verdana"/>
    </font>
    <font>
      <sz val="10"/>
      <name val="Verdana"/>
    </font>
    <font>
      <sz val="10"/>
      <name val="Verdana"/>
    </font>
    <font>
      <sz val="10"/>
      <name val="Verdana"/>
    </font>
    <font>
      <sz val="10"/>
      <name val="Verdana"/>
    </font>
    <font>
      <b/>
      <sz val="10"/>
      <name val="Verdana"/>
    </font>
    <font>
      <sz val="10"/>
      <name val="Verdana"/>
    </font>
    <font>
      <b/>
      <sz val="10"/>
      <name val="Verdana"/>
    </font>
    <font>
      <sz val="8"/>
      <name val="Verdana"/>
    </font>
    <font>
      <sz val="10"/>
      <color indexed="8"/>
      <name val="Verdana"/>
    </font>
    <font>
      <u/>
      <sz val="10"/>
      <color indexed="8"/>
      <name val="Verdana"/>
    </font>
    <font>
      <sz val="12"/>
      <name val="Calibri"/>
    </font>
    <font>
      <sz val="11"/>
      <name val="Calibri"/>
    </font>
    <font>
      <u/>
      <sz val="10"/>
      <color indexed="12"/>
      <name val="Verdana"/>
    </font>
    <font>
      <u/>
      <sz val="10"/>
      <color indexed="20"/>
      <name val="Verdana"/>
    </font>
    <font>
      <sz val="12"/>
      <color indexed="8"/>
      <name val="Calibri"/>
      <family val="2"/>
    </font>
    <font>
      <u/>
      <sz val="10"/>
      <color theme="10"/>
      <name val="Verdana"/>
    </font>
    <font>
      <u/>
      <sz val="10"/>
      <color theme="11"/>
      <name val="Verdana"/>
    </font>
  </fonts>
  <fills count="5">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rgb="FFCCFFCC"/>
        <bgColor rgb="FF000000"/>
      </patternFill>
    </fill>
  </fills>
  <borders count="29">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medium">
        <color auto="1"/>
      </top>
      <bottom style="medium">
        <color auto="1"/>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style="thin">
        <color indexed="22"/>
      </left>
      <right/>
      <top/>
      <bottom style="thin">
        <color indexed="22"/>
      </bottom>
      <diagonal/>
    </border>
    <border>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right style="thin">
        <color indexed="22"/>
      </right>
      <top style="thin">
        <color indexed="22"/>
      </top>
      <bottom/>
      <diagonal/>
    </border>
    <border>
      <left style="thin">
        <color indexed="22"/>
      </left>
      <right style="thin">
        <color indexed="22"/>
      </right>
      <top style="thin">
        <color indexed="22"/>
      </top>
      <bottom/>
      <diagonal/>
    </border>
    <border>
      <left style="thin">
        <color indexed="22"/>
      </left>
      <right/>
      <top style="thin">
        <color indexed="22"/>
      </top>
      <bottom/>
      <diagonal/>
    </border>
    <border>
      <left style="thin">
        <color auto="1"/>
      </left>
      <right style="thin">
        <color indexed="22"/>
      </right>
      <top style="thin">
        <color indexed="22"/>
      </top>
      <bottom style="thin">
        <color indexed="22"/>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thin">
        <color indexed="22"/>
      </right>
      <top style="medium">
        <color indexed="22"/>
      </top>
      <bottom style="thin">
        <color indexed="22"/>
      </bottom>
      <diagonal/>
    </border>
    <border>
      <left style="thin">
        <color indexed="22"/>
      </left>
      <right style="thin">
        <color indexed="22"/>
      </right>
      <top style="medium">
        <color indexed="22"/>
      </top>
      <bottom style="thin">
        <color indexed="22"/>
      </bottom>
      <diagonal/>
    </border>
    <border>
      <left style="thin">
        <color indexed="22"/>
      </left>
      <right/>
      <top style="medium">
        <color indexed="22"/>
      </top>
      <bottom style="thin">
        <color indexed="22"/>
      </bottom>
      <diagonal/>
    </border>
    <border>
      <left style="medium">
        <color auto="1"/>
      </left>
      <right style="thin">
        <color indexed="22"/>
      </right>
      <top style="medium">
        <color auto="1"/>
      </top>
      <bottom style="medium">
        <color auto="1"/>
      </bottom>
      <diagonal/>
    </border>
    <border>
      <left style="thin">
        <color indexed="22"/>
      </left>
      <right style="thin">
        <color indexed="22"/>
      </right>
      <top style="medium">
        <color auto="1"/>
      </top>
      <bottom style="medium">
        <color auto="1"/>
      </bottom>
      <diagonal/>
    </border>
    <border>
      <left style="thin">
        <color indexed="22"/>
      </left>
      <right style="medium">
        <color auto="1"/>
      </right>
      <top style="medium">
        <color auto="1"/>
      </top>
      <bottom style="medium">
        <color auto="1"/>
      </bottom>
      <diagonal/>
    </border>
    <border>
      <left style="medium">
        <color indexed="22"/>
      </left>
      <right style="thin">
        <color indexed="22"/>
      </right>
      <top/>
      <bottom style="thin">
        <color indexed="22"/>
      </bottom>
      <diagonal/>
    </border>
    <border>
      <left style="medium">
        <color indexed="22"/>
      </left>
      <right style="thin">
        <color indexed="22"/>
      </right>
      <top style="thin">
        <color indexed="22"/>
      </top>
      <bottom style="thin">
        <color indexed="22"/>
      </bottom>
      <diagonal/>
    </border>
    <border>
      <left style="medium">
        <color indexed="22"/>
      </left>
      <right style="thin">
        <color indexed="22"/>
      </right>
      <top style="thin">
        <color indexed="22"/>
      </top>
      <bottom/>
      <diagonal/>
    </border>
    <border>
      <left style="thin">
        <color rgb="FFC0C0C0"/>
      </left>
      <right/>
      <top style="thin">
        <color rgb="FFC0C0C0"/>
      </top>
      <bottom style="thin">
        <color rgb="FFC0C0C0"/>
      </bottom>
      <diagonal/>
    </border>
    <border>
      <left style="thin">
        <color rgb="FFC0C0C0"/>
      </left>
      <right/>
      <top/>
      <bottom style="thin">
        <color rgb="FFC0C0C0"/>
      </bottom>
      <diagonal/>
    </border>
  </borders>
  <cellStyleXfs count="65">
    <xf numFmtId="0" fontId="0" fillId="0" borderId="0"/>
    <xf numFmtId="9" fontId="7" fillId="0" borderId="0" applyFon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44" fontId="4" fillId="0" borderId="0" applyFon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cellStyleXfs>
  <cellXfs count="183">
    <xf numFmtId="0" fontId="0" fillId="0" borderId="0" xfId="0"/>
    <xf numFmtId="0" fontId="0" fillId="0" borderId="0" xfId="0" applyBorder="1" applyAlignment="1">
      <alignment horizontal="left" vertical="top"/>
    </xf>
    <xf numFmtId="0" fontId="0" fillId="0" borderId="0" xfId="0" applyBorder="1" applyAlignment="1">
      <alignment horizontal="left" vertical="top" wrapText="1"/>
    </xf>
    <xf numFmtId="0" fontId="0" fillId="0" borderId="0" xfId="0" applyFill="1" applyBorder="1" applyAlignment="1">
      <alignment horizontal="left" vertical="top" wrapText="1"/>
    </xf>
    <xf numFmtId="0" fontId="0" fillId="0" borderId="0" xfId="0" applyFill="1" applyBorder="1" applyAlignment="1">
      <alignment vertical="top" wrapText="1"/>
    </xf>
    <xf numFmtId="0" fontId="0" fillId="0" borderId="0" xfId="0" applyAlignment="1">
      <alignment vertical="top" wrapText="1"/>
    </xf>
    <xf numFmtId="0" fontId="0" fillId="0" borderId="0" xfId="0" applyBorder="1" applyAlignment="1">
      <alignment vertical="top"/>
    </xf>
    <xf numFmtId="9" fontId="0" fillId="0" borderId="0" xfId="0" applyNumberFormat="1" applyBorder="1" applyAlignment="1">
      <alignment horizontal="left" vertical="top" wrapText="1"/>
    </xf>
    <xf numFmtId="0" fontId="8" fillId="0" borderId="1" xfId="0" applyFont="1" applyBorder="1" applyAlignment="1">
      <alignment horizontal="left" vertical="top"/>
    </xf>
    <xf numFmtId="0" fontId="10" fillId="0" borderId="2" xfId="0" applyFont="1" applyBorder="1" applyAlignment="1">
      <alignment horizontal="left" vertical="top"/>
    </xf>
    <xf numFmtId="0" fontId="10" fillId="0" borderId="2" xfId="0" applyFont="1" applyBorder="1" applyAlignment="1">
      <alignment horizontal="left" vertical="top" wrapText="1"/>
    </xf>
    <xf numFmtId="0" fontId="10" fillId="0" borderId="3" xfId="0" applyFont="1" applyBorder="1" applyAlignment="1">
      <alignment horizontal="left" vertical="top"/>
    </xf>
    <xf numFmtId="0" fontId="0" fillId="0" borderId="0" xfId="0" applyAlignment="1">
      <alignment horizontal="left" vertical="top"/>
    </xf>
    <xf numFmtId="0" fontId="7" fillId="0" borderId="0" xfId="0" applyFont="1" applyFill="1" applyBorder="1" applyAlignment="1">
      <alignment horizontal="left" vertical="top"/>
    </xf>
    <xf numFmtId="0" fontId="7" fillId="0" borderId="0" xfId="0" applyFont="1" applyBorder="1" applyAlignment="1">
      <alignment horizontal="left" vertical="top" wrapText="1"/>
    </xf>
    <xf numFmtId="0" fontId="7" fillId="0" borderId="0" xfId="0" applyFont="1" applyBorder="1" applyAlignment="1">
      <alignment horizontal="left" vertical="top"/>
    </xf>
    <xf numFmtId="9" fontId="0" fillId="0" borderId="0" xfId="0" applyNumberFormat="1" applyBorder="1" applyAlignment="1">
      <alignment horizontal="left" vertical="top"/>
    </xf>
    <xf numFmtId="0" fontId="0" fillId="0" borderId="0" xfId="0" applyFill="1" applyBorder="1" applyAlignment="1">
      <alignment horizontal="left" vertical="top"/>
    </xf>
    <xf numFmtId="0" fontId="0" fillId="0" borderId="0" xfId="0" applyAlignment="1">
      <alignment horizontal="left" vertical="top" wrapText="1"/>
    </xf>
    <xf numFmtId="0" fontId="0" fillId="0" borderId="0" xfId="0" applyAlignment="1">
      <alignment vertical="top"/>
    </xf>
    <xf numFmtId="0" fontId="9" fillId="0" borderId="0" xfId="0" applyFont="1" applyAlignment="1">
      <alignment horizontal="left" vertical="top"/>
    </xf>
    <xf numFmtId="0" fontId="0" fillId="0" borderId="0" xfId="0" applyFill="1" applyBorder="1" applyAlignment="1">
      <alignment horizontal="left"/>
    </xf>
    <xf numFmtId="0" fontId="0" fillId="0" borderId="0" xfId="0" applyBorder="1" applyAlignment="1">
      <alignment horizontal="left"/>
    </xf>
    <xf numFmtId="0" fontId="0" fillId="0" borderId="0" xfId="0" applyBorder="1" applyAlignment="1">
      <alignment wrapText="1"/>
    </xf>
    <xf numFmtId="0" fontId="4" fillId="0" borderId="0" xfId="0" applyFont="1" applyFill="1" applyBorder="1" applyAlignment="1">
      <alignment horizontal="left"/>
    </xf>
    <xf numFmtId="0" fontId="0" fillId="0" borderId="0" xfId="0" applyBorder="1" applyAlignment="1">
      <alignment horizontal="left" wrapText="1"/>
    </xf>
    <xf numFmtId="9" fontId="0" fillId="0" borderId="0" xfId="0" applyNumberFormat="1" applyBorder="1" applyAlignment="1">
      <alignment horizontal="left"/>
    </xf>
    <xf numFmtId="6" fontId="0" fillId="0" borderId="0" xfId="0" applyNumberFormat="1" applyBorder="1" applyAlignment="1">
      <alignment horizontal="left" wrapText="1"/>
    </xf>
    <xf numFmtId="0" fontId="5" fillId="0" borderId="0" xfId="0" applyFont="1" applyBorder="1" applyAlignment="1">
      <alignment horizontal="left" vertical="top"/>
    </xf>
    <xf numFmtId="0" fontId="10" fillId="0" borderId="4" xfId="0" applyFont="1" applyBorder="1" applyAlignment="1">
      <alignment horizontal="left" vertical="top"/>
    </xf>
    <xf numFmtId="0" fontId="0" fillId="0" borderId="0" xfId="0" applyBorder="1"/>
    <xf numFmtId="0" fontId="9" fillId="0" borderId="0" xfId="0" applyFont="1" applyAlignment="1">
      <alignment horizontal="left" vertical="top" wrapText="1"/>
    </xf>
    <xf numFmtId="0" fontId="8" fillId="0" borderId="4" xfId="0" applyFont="1" applyBorder="1" applyAlignment="1">
      <alignment horizontal="left" vertical="top"/>
    </xf>
    <xf numFmtId="9" fontId="0" fillId="0" borderId="0" xfId="1" applyFont="1" applyBorder="1" applyAlignment="1">
      <alignment horizontal="left" vertical="top" wrapText="1"/>
    </xf>
    <xf numFmtId="0" fontId="14" fillId="0" borderId="0" xfId="0" applyFont="1" applyBorder="1" applyAlignment="1">
      <alignment horizontal="left" vertical="center" wrapText="1"/>
    </xf>
    <xf numFmtId="0" fontId="2" fillId="0" borderId="2" xfId="0" applyFont="1" applyBorder="1" applyAlignment="1">
      <alignment horizontal="left" vertical="top"/>
    </xf>
    <xf numFmtId="0" fontId="2" fillId="0" borderId="3" xfId="0" applyFont="1" applyBorder="1" applyAlignment="1">
      <alignment horizontal="left" vertical="top"/>
    </xf>
    <xf numFmtId="0" fontId="0" fillId="0" borderId="0" xfId="0" applyFill="1" applyAlignment="1">
      <alignment horizontal="left" vertical="top" wrapText="1"/>
    </xf>
    <xf numFmtId="0" fontId="0" fillId="0" borderId="0" xfId="0" applyFill="1" applyAlignment="1">
      <alignment horizontal="left" vertical="top"/>
    </xf>
    <xf numFmtId="0" fontId="0" fillId="0" borderId="0" xfId="0" applyFill="1" applyAlignment="1">
      <alignment vertical="top"/>
    </xf>
    <xf numFmtId="0" fontId="1" fillId="0" borderId="3" xfId="0" applyFont="1" applyBorder="1" applyAlignment="1">
      <alignment horizontal="left" vertical="top"/>
    </xf>
    <xf numFmtId="0" fontId="1" fillId="0" borderId="2" xfId="0" applyFont="1" applyBorder="1" applyAlignment="1">
      <alignment horizontal="left" vertical="top"/>
    </xf>
    <xf numFmtId="0" fontId="8" fillId="0" borderId="2" xfId="0" applyFont="1" applyBorder="1" applyAlignment="1">
      <alignment horizontal="left" vertical="top"/>
    </xf>
    <xf numFmtId="0" fontId="2" fillId="0" borderId="16" xfId="0" applyFont="1" applyBorder="1" applyAlignment="1">
      <alignment horizontal="left" vertical="top"/>
    </xf>
    <xf numFmtId="0" fontId="2" fillId="0" borderId="17" xfId="0" applyFont="1" applyBorder="1" applyAlignment="1">
      <alignment horizontal="left" vertical="top"/>
    </xf>
    <xf numFmtId="0" fontId="0" fillId="3" borderId="19" xfId="0" applyFill="1" applyBorder="1" applyAlignment="1">
      <alignment horizontal="left" vertical="top"/>
    </xf>
    <xf numFmtId="0" fontId="0" fillId="3" borderId="20" xfId="0" applyFill="1" applyBorder="1" applyAlignment="1">
      <alignment horizontal="left" vertical="top"/>
    </xf>
    <xf numFmtId="0" fontId="0" fillId="3" borderId="9" xfId="0" applyFill="1" applyBorder="1" applyAlignment="1">
      <alignment horizontal="left" vertical="top"/>
    </xf>
    <xf numFmtId="0" fontId="0" fillId="3" borderId="10" xfId="0" applyFill="1" applyBorder="1" applyAlignment="1">
      <alignment horizontal="left" vertical="top"/>
    </xf>
    <xf numFmtId="0" fontId="0" fillId="3" borderId="12" xfId="0" applyFill="1" applyBorder="1" applyAlignment="1">
      <alignment horizontal="left" vertical="top"/>
    </xf>
    <xf numFmtId="0" fontId="0" fillId="3" borderId="13" xfId="0" applyFill="1" applyBorder="1" applyAlignment="1">
      <alignment horizontal="left" vertical="top"/>
    </xf>
    <xf numFmtId="0" fontId="0" fillId="3" borderId="6" xfId="0" applyFill="1" applyBorder="1" applyAlignment="1">
      <alignment horizontal="left" vertical="top"/>
    </xf>
    <xf numFmtId="0" fontId="0" fillId="3" borderId="7" xfId="0" applyFill="1" applyBorder="1" applyAlignment="1">
      <alignment horizontal="left" vertical="top"/>
    </xf>
    <xf numFmtId="0" fontId="0" fillId="0" borderId="8" xfId="0" applyBorder="1" applyAlignment="1">
      <alignment horizontal="left" vertical="top"/>
    </xf>
    <xf numFmtId="0" fontId="0" fillId="0" borderId="8" xfId="0" applyBorder="1" applyAlignment="1">
      <alignment horizontal="left"/>
    </xf>
    <xf numFmtId="0" fontId="0" fillId="3" borderId="9" xfId="0" applyFill="1" applyBorder="1" applyAlignment="1">
      <alignment horizontal="left"/>
    </xf>
    <xf numFmtId="0" fontId="0" fillId="0" borderId="11" xfId="0" applyBorder="1" applyAlignment="1">
      <alignment horizontal="left"/>
    </xf>
    <xf numFmtId="0" fontId="0" fillId="3" borderId="12" xfId="0" applyFill="1" applyBorder="1" applyAlignment="1">
      <alignment horizontal="left"/>
    </xf>
    <xf numFmtId="0" fontId="0" fillId="0" borderId="5" xfId="0" applyBorder="1" applyAlignment="1">
      <alignment horizontal="left" vertical="top"/>
    </xf>
    <xf numFmtId="0" fontId="7" fillId="0" borderId="19" xfId="0" applyFont="1" applyBorder="1" applyAlignment="1">
      <alignment horizontal="left" vertical="top" wrapText="1"/>
    </xf>
    <xf numFmtId="0" fontId="0" fillId="0" borderId="8" xfId="0" applyBorder="1"/>
    <xf numFmtId="0" fontId="4" fillId="0" borderId="9" xfId="0" applyFont="1" applyBorder="1" applyAlignment="1">
      <alignment horizontal="center" vertical="center"/>
    </xf>
    <xf numFmtId="0" fontId="0" fillId="0" borderId="9" xfId="0" applyBorder="1" applyAlignment="1">
      <alignment wrapText="1"/>
    </xf>
    <xf numFmtId="44" fontId="18" fillId="0" borderId="9" xfId="0" applyNumberFormat="1" applyFont="1" applyFill="1" applyBorder="1" applyAlignment="1">
      <alignment horizontal="center"/>
    </xf>
    <xf numFmtId="0" fontId="4" fillId="0" borderId="9" xfId="0" applyFont="1" applyBorder="1" applyAlignment="1">
      <alignment wrapText="1"/>
    </xf>
    <xf numFmtId="0" fontId="0" fillId="0" borderId="9" xfId="0" applyBorder="1" applyAlignment="1">
      <alignment horizontal="left"/>
    </xf>
    <xf numFmtId="0" fontId="0" fillId="0" borderId="9" xfId="0" applyBorder="1" applyAlignment="1">
      <alignment horizontal="left" wrapText="1"/>
    </xf>
    <xf numFmtId="0" fontId="0" fillId="0" borderId="9" xfId="0" applyFill="1" applyBorder="1" applyAlignment="1">
      <alignment wrapText="1"/>
    </xf>
    <xf numFmtId="44" fontId="0" fillId="0" borderId="9" xfId="4" applyFont="1" applyBorder="1"/>
    <xf numFmtId="0" fontId="0" fillId="0" borderId="9" xfId="0" applyBorder="1" applyAlignment="1">
      <alignment horizontal="center"/>
    </xf>
    <xf numFmtId="0" fontId="4" fillId="0" borderId="9" xfId="0" applyFont="1" applyBorder="1" applyAlignment="1">
      <alignment horizontal="left"/>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9" xfId="0" applyBorder="1" applyAlignment="1">
      <alignment horizontal="left" vertical="top"/>
    </xf>
    <xf numFmtId="3" fontId="0" fillId="0" borderId="9" xfId="0" applyNumberFormat="1" applyBorder="1" applyAlignment="1">
      <alignment horizontal="left" vertical="top"/>
    </xf>
    <xf numFmtId="164" fontId="0" fillId="0" borderId="9" xfId="0" applyNumberFormat="1" applyBorder="1" applyAlignment="1">
      <alignment horizontal="left" vertical="top" wrapText="1"/>
    </xf>
    <xf numFmtId="0" fontId="7" fillId="0" borderId="9" xfId="0" applyFont="1" applyBorder="1" applyAlignment="1">
      <alignment horizontal="left" vertical="top"/>
    </xf>
    <xf numFmtId="6" fontId="7" fillId="0" borderId="9" xfId="0" applyNumberFormat="1" applyFont="1" applyBorder="1" applyAlignment="1">
      <alignment horizontal="left" vertical="top"/>
    </xf>
    <xf numFmtId="0" fontId="4" fillId="0" borderId="9" xfId="0" applyFont="1" applyBorder="1" applyAlignment="1">
      <alignment horizontal="left" wrapText="1"/>
    </xf>
    <xf numFmtId="0" fontId="12" fillId="0" borderId="9" xfId="0" applyFont="1" applyBorder="1" applyAlignment="1">
      <alignment horizontal="left" vertical="top" wrapText="1"/>
    </xf>
    <xf numFmtId="3" fontId="7" fillId="0" borderId="9" xfId="0" applyNumberFormat="1" applyFont="1" applyBorder="1" applyAlignment="1">
      <alignment horizontal="left" vertical="top"/>
    </xf>
    <xf numFmtId="0" fontId="7" fillId="0" borderId="9" xfId="0" applyFont="1" applyBorder="1" applyAlignment="1">
      <alignment horizontal="left" vertical="top" wrapText="1"/>
    </xf>
    <xf numFmtId="0" fontId="15" fillId="0" borderId="9" xfId="0" applyFont="1" applyBorder="1" applyAlignment="1">
      <alignment horizontal="left" vertical="top" wrapText="1"/>
    </xf>
    <xf numFmtId="0" fontId="0" fillId="0" borderId="14" xfId="0" applyBorder="1" applyAlignment="1">
      <alignment horizontal="left" vertical="top"/>
    </xf>
    <xf numFmtId="0" fontId="0" fillId="0" borderId="11" xfId="0" applyBorder="1"/>
    <xf numFmtId="0" fontId="3" fillId="0" borderId="12" xfId="0" applyFont="1" applyBorder="1" applyAlignment="1">
      <alignment horizontal="left"/>
    </xf>
    <xf numFmtId="0" fontId="3" fillId="0" borderId="12" xfId="0" applyFont="1" applyBorder="1"/>
    <xf numFmtId="3" fontId="3" fillId="0" borderId="12" xfId="0" applyNumberFormat="1" applyFont="1" applyBorder="1"/>
    <xf numFmtId="0" fontId="3" fillId="0" borderId="12" xfId="0" applyFont="1" applyBorder="1" applyAlignment="1">
      <alignment vertical="center" wrapText="1"/>
    </xf>
    <xf numFmtId="0" fontId="0" fillId="0" borderId="12" xfId="0" applyBorder="1" applyAlignment="1">
      <alignment horizontal="left" vertical="top"/>
    </xf>
    <xf numFmtId="0" fontId="7" fillId="0" borderId="6" xfId="0" applyFont="1" applyBorder="1" applyAlignment="1">
      <alignment horizontal="left" vertical="top"/>
    </xf>
    <xf numFmtId="0" fontId="0" fillId="0" borderId="6" xfId="0" applyBorder="1" applyAlignment="1">
      <alignment horizontal="left" vertical="top" wrapText="1"/>
    </xf>
    <xf numFmtId="0" fontId="0" fillId="0" borderId="6" xfId="0" applyBorder="1" applyAlignment="1">
      <alignment horizontal="left" vertical="top"/>
    </xf>
    <xf numFmtId="0" fontId="7" fillId="0" borderId="6" xfId="0" applyFont="1" applyBorder="1" applyAlignment="1">
      <alignment horizontal="left" vertical="top" wrapText="1"/>
    </xf>
    <xf numFmtId="0" fontId="8" fillId="0" borderId="15" xfId="0" applyFont="1" applyBorder="1" applyAlignment="1">
      <alignment horizontal="left" vertical="top" wrapText="1"/>
    </xf>
    <xf numFmtId="0" fontId="8" fillId="0" borderId="16" xfId="0" applyFont="1" applyBorder="1" applyAlignment="1">
      <alignment horizontal="left" vertical="top" wrapText="1"/>
    </xf>
    <xf numFmtId="0" fontId="8" fillId="0" borderId="17" xfId="0" applyFont="1" applyBorder="1" applyAlignment="1">
      <alignment horizontal="left" vertical="top" wrapText="1"/>
    </xf>
    <xf numFmtId="0" fontId="0" fillId="0" borderId="18" xfId="0" applyBorder="1" applyAlignment="1">
      <alignment horizontal="left" vertical="top" wrapText="1"/>
    </xf>
    <xf numFmtId="6" fontId="7" fillId="0" borderId="19" xfId="0" applyNumberFormat="1" applyFont="1" applyBorder="1" applyAlignment="1">
      <alignment horizontal="left" vertical="top" wrapText="1"/>
    </xf>
    <xf numFmtId="0" fontId="0" fillId="0" borderId="9" xfId="0" applyFill="1" applyBorder="1" applyAlignment="1">
      <alignment horizontal="left" vertical="top" wrapText="1"/>
    </xf>
    <xf numFmtId="6" fontId="0" fillId="0" borderId="9" xfId="0" applyNumberFormat="1" applyFill="1" applyBorder="1" applyAlignment="1">
      <alignment horizontal="left" vertical="top" wrapText="1"/>
    </xf>
    <xf numFmtId="3" fontId="0" fillId="0" borderId="9" xfId="0" applyNumberFormat="1" applyFill="1" applyBorder="1" applyAlignment="1">
      <alignment horizontal="left" vertical="top" wrapText="1"/>
    </xf>
    <xf numFmtId="6" fontId="0" fillId="0" borderId="9" xfId="0" applyNumberFormat="1" applyBorder="1" applyAlignment="1">
      <alignment horizontal="left" wrapText="1"/>
    </xf>
    <xf numFmtId="0" fontId="0" fillId="0" borderId="9" xfId="0" applyFill="1" applyBorder="1" applyAlignment="1">
      <alignment horizontal="left"/>
    </xf>
    <xf numFmtId="0" fontId="3" fillId="0" borderId="8" xfId="0" applyFont="1" applyBorder="1" applyAlignment="1">
      <alignment horizontal="left"/>
    </xf>
    <xf numFmtId="0" fontId="3" fillId="0" borderId="9" xfId="0" applyFont="1" applyBorder="1" applyAlignment="1">
      <alignment horizontal="left" wrapText="1"/>
    </xf>
    <xf numFmtId="0" fontId="3" fillId="0" borderId="9" xfId="0" applyFont="1" applyBorder="1" applyAlignment="1">
      <alignment horizontal="left"/>
    </xf>
    <xf numFmtId="6" fontId="3" fillId="0" borderId="9" xfId="0" applyNumberFormat="1" applyFont="1" applyBorder="1" applyAlignment="1">
      <alignment horizontal="left"/>
    </xf>
    <xf numFmtId="0" fontId="0" fillId="3" borderId="9" xfId="0" applyFill="1" applyBorder="1" applyAlignment="1">
      <alignment horizontal="left" vertical="top" wrapText="1"/>
    </xf>
    <xf numFmtId="3" fontId="0" fillId="0" borderId="9" xfId="0" applyNumberFormat="1" applyBorder="1" applyAlignment="1">
      <alignment horizontal="left" vertical="top" wrapText="1"/>
    </xf>
    <xf numFmtId="6" fontId="7" fillId="0" borderId="9" xfId="0" applyNumberFormat="1" applyFont="1" applyBorder="1" applyAlignment="1">
      <alignment horizontal="left" vertical="top" wrapText="1"/>
    </xf>
    <xf numFmtId="0" fontId="0" fillId="0" borderId="8" xfId="0" applyFill="1" applyBorder="1" applyAlignment="1">
      <alignment horizontal="left" vertical="top" wrapText="1"/>
    </xf>
    <xf numFmtId="0" fontId="6" fillId="0" borderId="9" xfId="0" applyFont="1" applyBorder="1" applyAlignment="1">
      <alignment horizontal="left" vertical="top" wrapText="1"/>
    </xf>
    <xf numFmtId="0" fontId="0" fillId="2" borderId="9" xfId="0" applyFill="1" applyBorder="1" applyAlignment="1">
      <alignment horizontal="left" vertical="top" wrapText="1"/>
    </xf>
    <xf numFmtId="0" fontId="4" fillId="0" borderId="9" xfId="0" applyFont="1" applyFill="1" applyBorder="1" applyAlignment="1">
      <alignment horizontal="left" wrapText="1"/>
    </xf>
    <xf numFmtId="165" fontId="0" fillId="0" borderId="9" xfId="4" applyNumberFormat="1" applyFont="1" applyFill="1" applyBorder="1" applyAlignment="1">
      <alignment horizontal="left" wrapText="1"/>
    </xf>
    <xf numFmtId="0" fontId="7" fillId="0" borderId="9" xfId="0" applyFont="1" applyFill="1" applyBorder="1" applyAlignment="1">
      <alignment horizontal="left" vertical="top" wrapText="1"/>
    </xf>
    <xf numFmtId="6" fontId="7" fillId="0" borderId="9" xfId="0" applyNumberFormat="1" applyFont="1" applyFill="1" applyBorder="1" applyAlignment="1">
      <alignment horizontal="left" vertical="top" wrapText="1"/>
    </xf>
    <xf numFmtId="165" fontId="0" fillId="0" borderId="9" xfId="4" applyNumberFormat="1" applyFont="1" applyFill="1" applyBorder="1" applyAlignment="1">
      <alignment wrapText="1"/>
    </xf>
    <xf numFmtId="6" fontId="0" fillId="0" borderId="9" xfId="0" applyNumberFormat="1" applyBorder="1" applyAlignment="1">
      <alignment horizontal="left" vertical="top" wrapText="1"/>
    </xf>
    <xf numFmtId="44" fontId="4" fillId="0" borderId="9" xfId="4" applyFont="1" applyFill="1" applyBorder="1" applyAlignment="1">
      <alignment horizontal="left" wrapText="1"/>
    </xf>
    <xf numFmtId="6" fontId="0" fillId="0" borderId="9" xfId="0" applyNumberFormat="1" applyBorder="1" applyAlignment="1">
      <alignment horizontal="left"/>
    </xf>
    <xf numFmtId="0" fontId="0" fillId="0" borderId="9" xfId="0" applyFill="1" applyBorder="1" applyAlignment="1">
      <alignment horizontal="left" wrapText="1"/>
    </xf>
    <xf numFmtId="6" fontId="0" fillId="0" borderId="9" xfId="0" applyNumberFormat="1" applyFill="1" applyBorder="1" applyAlignment="1">
      <alignment horizontal="left"/>
    </xf>
    <xf numFmtId="164" fontId="0" fillId="0" borderId="9" xfId="0" applyNumberFormat="1" applyBorder="1" applyAlignment="1">
      <alignment horizontal="left"/>
    </xf>
    <xf numFmtId="0" fontId="3" fillId="0" borderId="8" xfId="0" applyFont="1" applyBorder="1" applyAlignment="1">
      <alignment horizontal="left" vertical="top" wrapText="1"/>
    </xf>
    <xf numFmtId="0" fontId="3" fillId="0" borderId="9" xfId="0" applyFont="1" applyFill="1" applyBorder="1" applyAlignment="1">
      <alignment horizontal="left" vertical="top" wrapText="1"/>
    </xf>
    <xf numFmtId="3" fontId="3" fillId="0" borderId="9" xfId="0" applyNumberFormat="1" applyFont="1" applyFill="1"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2" borderId="12" xfId="0" applyFill="1" applyBorder="1" applyAlignment="1">
      <alignment horizontal="left" vertical="top" wrapText="1"/>
    </xf>
    <xf numFmtId="0" fontId="0" fillId="3" borderId="12" xfId="0" applyFill="1" applyBorder="1" applyAlignment="1">
      <alignment horizontal="left" vertical="top" wrapText="1"/>
    </xf>
    <xf numFmtId="0" fontId="0" fillId="0" borderId="25" xfId="0" applyBorder="1"/>
    <xf numFmtId="6" fontId="0" fillId="0" borderId="9" xfId="0" applyNumberFormat="1" applyBorder="1" applyAlignment="1">
      <alignment horizontal="center" wrapText="1"/>
    </xf>
    <xf numFmtId="0" fontId="0" fillId="0" borderId="25" xfId="0" applyBorder="1" applyAlignment="1">
      <alignment vertical="top" wrapText="1"/>
    </xf>
    <xf numFmtId="0" fontId="0" fillId="0" borderId="9" xfId="0" applyBorder="1" applyAlignment="1">
      <alignment vertical="top" wrapText="1"/>
    </xf>
    <xf numFmtId="6" fontId="0" fillId="0" borderId="9" xfId="0" applyNumberFormat="1" applyBorder="1" applyAlignment="1">
      <alignment vertical="top" wrapText="1"/>
    </xf>
    <xf numFmtId="0" fontId="0" fillId="0" borderId="9" xfId="0" applyFill="1" applyBorder="1" applyAlignment="1">
      <alignment vertical="top" wrapText="1"/>
    </xf>
    <xf numFmtId="0" fontId="0" fillId="0" borderId="9" xfId="0" applyBorder="1"/>
    <xf numFmtId="3" fontId="0" fillId="0" borderId="9" xfId="0" applyNumberFormat="1" applyBorder="1" applyAlignment="1">
      <alignment horizontal="center"/>
    </xf>
    <xf numFmtId="0" fontId="0" fillId="0" borderId="26" xfId="0" applyBorder="1" applyAlignment="1">
      <alignment vertical="top" wrapText="1"/>
    </xf>
    <xf numFmtId="0" fontId="0" fillId="0" borderId="12" xfId="0" applyBorder="1" applyAlignment="1">
      <alignment vertical="top" wrapText="1"/>
    </xf>
    <xf numFmtId="6" fontId="0" fillId="0" borderId="12" xfId="0" applyNumberFormat="1" applyBorder="1" applyAlignment="1">
      <alignment vertical="top" wrapText="1"/>
    </xf>
    <xf numFmtId="0" fontId="0" fillId="0" borderId="24" xfId="0" applyBorder="1"/>
    <xf numFmtId="0" fontId="0" fillId="0" borderId="6" xfId="0" applyBorder="1" applyAlignment="1">
      <alignment horizontal="left"/>
    </xf>
    <xf numFmtId="0" fontId="0" fillId="0" borderId="6" xfId="0" applyBorder="1" applyAlignment="1">
      <alignment wrapText="1"/>
    </xf>
    <xf numFmtId="6" fontId="0" fillId="0" borderId="6" xfId="0" applyNumberFormat="1" applyBorder="1" applyAlignment="1">
      <alignment horizontal="center" wrapText="1"/>
    </xf>
    <xf numFmtId="0" fontId="8" fillId="0" borderId="21" xfId="0" applyFont="1" applyBorder="1" applyAlignment="1">
      <alignment vertical="top" wrapText="1"/>
    </xf>
    <xf numFmtId="0" fontId="10" fillId="0" borderId="22" xfId="0" applyFont="1" applyBorder="1" applyAlignment="1">
      <alignment vertical="top" wrapText="1"/>
    </xf>
    <xf numFmtId="0" fontId="2" fillId="0" borderId="22" xfId="0" applyFont="1" applyBorder="1" applyAlignment="1">
      <alignment horizontal="left" vertical="top"/>
    </xf>
    <xf numFmtId="0" fontId="2" fillId="0" borderId="23" xfId="0" applyFont="1" applyBorder="1" applyAlignment="1">
      <alignment horizontal="left" vertical="top"/>
    </xf>
    <xf numFmtId="164" fontId="0" fillId="0" borderId="9" xfId="0" applyNumberFormat="1" applyBorder="1" applyAlignment="1">
      <alignment horizontal="left" vertical="top"/>
    </xf>
    <xf numFmtId="6" fontId="0" fillId="0" borderId="9" xfId="0" applyNumberFormat="1" applyBorder="1" applyAlignment="1">
      <alignment horizontal="left" vertical="top"/>
    </xf>
    <xf numFmtId="165" fontId="0" fillId="0" borderId="9" xfId="4" applyNumberFormat="1" applyFont="1" applyBorder="1" applyAlignment="1">
      <alignment horizontal="left"/>
    </xf>
    <xf numFmtId="0" fontId="14" fillId="0" borderId="9" xfId="0" applyFont="1" applyBorder="1" applyAlignment="1">
      <alignment horizontal="left" vertical="top" wrapText="1"/>
    </xf>
    <xf numFmtId="44" fontId="4" fillId="0" borderId="9" xfId="4" applyFont="1" applyBorder="1" applyAlignment="1">
      <alignment horizontal="left" wrapText="1"/>
    </xf>
    <xf numFmtId="164" fontId="0" fillId="0" borderId="9" xfId="0" applyNumberFormat="1" applyBorder="1"/>
    <xf numFmtId="0" fontId="0" fillId="0" borderId="9" xfId="0" applyBorder="1" applyAlignment="1">
      <alignment vertical="top"/>
    </xf>
    <xf numFmtId="0" fontId="0" fillId="2" borderId="9" xfId="0" applyFill="1" applyBorder="1" applyAlignment="1">
      <alignment horizontal="left" vertical="top"/>
    </xf>
    <xf numFmtId="0" fontId="0" fillId="0" borderId="11" xfId="0" applyBorder="1" applyAlignment="1">
      <alignment vertical="top"/>
    </xf>
    <xf numFmtId="0" fontId="0" fillId="0" borderId="12" xfId="0" applyBorder="1"/>
    <xf numFmtId="164" fontId="0" fillId="0" borderId="12" xfId="0" applyNumberFormat="1" applyBorder="1"/>
    <xf numFmtId="0" fontId="0" fillId="0" borderId="12" xfId="0" applyFill="1" applyBorder="1" applyAlignment="1">
      <alignment horizontal="left"/>
    </xf>
    <xf numFmtId="0" fontId="0" fillId="0" borderId="12" xfId="0" applyFill="1" applyBorder="1"/>
    <xf numFmtId="8" fontId="7" fillId="0" borderId="6" xfId="0" applyNumberFormat="1" applyFont="1" applyBorder="1" applyAlignment="1">
      <alignment horizontal="left" vertical="top"/>
    </xf>
    <xf numFmtId="165" fontId="0" fillId="0" borderId="9" xfId="0" applyNumberFormat="1" applyBorder="1" applyAlignment="1">
      <alignment horizontal="left" wrapText="1"/>
    </xf>
    <xf numFmtId="0" fontId="0" fillId="0" borderId="9" xfId="0" applyFill="1" applyBorder="1" applyAlignment="1">
      <alignment horizontal="left" vertical="top"/>
    </xf>
    <xf numFmtId="6" fontId="0" fillId="0" borderId="9" xfId="0" applyNumberFormat="1" applyFill="1" applyBorder="1" applyAlignment="1">
      <alignment horizontal="left" vertical="top"/>
    </xf>
    <xf numFmtId="165" fontId="4" fillId="0" borderId="9" xfId="4" applyNumberFormat="1" applyFont="1" applyBorder="1" applyAlignment="1">
      <alignment horizontal="left" wrapText="1"/>
    </xf>
    <xf numFmtId="165" fontId="0" fillId="0" borderId="9" xfId="4" applyNumberFormat="1" applyFont="1" applyBorder="1" applyAlignment="1">
      <alignment horizontal="left" wrapText="1"/>
    </xf>
    <xf numFmtId="0" fontId="0" fillId="0" borderId="12" xfId="0" applyBorder="1" applyAlignment="1">
      <alignment wrapText="1"/>
    </xf>
    <xf numFmtId="3" fontId="0" fillId="0" borderId="12" xfId="0" applyNumberFormat="1" applyBorder="1" applyAlignment="1">
      <alignment wrapText="1"/>
    </xf>
    <xf numFmtId="0" fontId="14" fillId="0" borderId="12" xfId="0" applyFont="1" applyBorder="1"/>
    <xf numFmtId="0" fontId="0" fillId="0" borderId="12" xfId="0" applyBorder="1" applyAlignment="1">
      <alignment horizontal="left"/>
    </xf>
    <xf numFmtId="6" fontId="0" fillId="0" borderId="6" xfId="0" applyNumberFormat="1" applyBorder="1" applyAlignment="1">
      <alignment horizontal="left" vertical="top" wrapText="1"/>
    </xf>
    <xf numFmtId="0" fontId="0" fillId="4" borderId="27" xfId="0" applyFill="1" applyBorder="1" applyAlignment="1">
      <alignment horizontal="left" vertical="top"/>
    </xf>
    <xf numFmtId="0" fontId="0" fillId="4" borderId="28" xfId="0" applyFill="1" applyBorder="1" applyAlignment="1">
      <alignment horizontal="left" vertical="top"/>
    </xf>
    <xf numFmtId="0" fontId="0" fillId="3" borderId="19" xfId="0" applyFill="1" applyBorder="1" applyAlignment="1">
      <alignment horizontal="left" vertical="top" wrapText="1"/>
    </xf>
    <xf numFmtId="0" fontId="0" fillId="0" borderId="19" xfId="0" applyFill="1" applyBorder="1" applyAlignment="1">
      <alignment horizontal="left" vertical="top"/>
    </xf>
    <xf numFmtId="0" fontId="0" fillId="0" borderId="0" xfId="0" applyBorder="1"/>
    <xf numFmtId="0" fontId="8" fillId="0" borderId="16" xfId="0" applyFont="1" applyBorder="1" applyAlignment="1">
      <alignment horizontal="left" vertical="top" wrapText="1"/>
    </xf>
    <xf numFmtId="0" fontId="10" fillId="0" borderId="22" xfId="0" applyFont="1" applyBorder="1" applyAlignment="1">
      <alignment vertical="top" wrapText="1"/>
    </xf>
    <xf numFmtId="0" fontId="8" fillId="0" borderId="2" xfId="0" applyFont="1" applyBorder="1" applyAlignment="1">
      <alignment horizontal="left" vertical="top"/>
    </xf>
  </cellXfs>
  <cellStyles count="65">
    <cellStyle name="Currency" xfId="4" builtinId="4"/>
    <cellStyle name="Followed Hyperlink" xfId="3"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Hyperlink" xfId="2"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Normal" xfId="0" builtinId="0"/>
    <cellStyle name="Percent" xfId="1" builtinId="5"/>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theme" Target="theme/theme1.xml"/><Relationship Id="rId8" Type="http://schemas.openxmlformats.org/officeDocument/2006/relationships/styles" Target="styles.xml"/><Relationship Id="rId9" Type="http://schemas.openxmlformats.org/officeDocument/2006/relationships/sharedStrings" Target="sharedStrings.xml"/><Relationship Id="rId10"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K38"/>
  <sheetViews>
    <sheetView view="pageLayout" topLeftCell="A4" workbookViewId="0">
      <selection activeCell="F2" sqref="F2"/>
    </sheetView>
  </sheetViews>
  <sheetFormatPr baseColWidth="10" defaultColWidth="10.7109375" defaultRowHeight="13" x14ac:dyDescent="0"/>
  <cols>
    <col min="1" max="1" width="4.28515625" style="12" bestFit="1" customWidth="1"/>
    <col min="2" max="2" width="5.42578125" style="12" bestFit="1" customWidth="1"/>
    <col min="3" max="3" width="10.140625" style="18" customWidth="1"/>
    <col min="4" max="4" width="11.85546875" style="18" customWidth="1"/>
    <col min="5" max="5" width="9.140625" style="12" customWidth="1"/>
    <col min="6" max="6" width="43.28515625" style="12" customWidth="1"/>
    <col min="7" max="7" width="8.42578125" style="12" customWidth="1"/>
    <col min="8" max="8" width="7.85546875" style="12" customWidth="1"/>
    <col min="9" max="9" width="13.28515625" style="12" customWidth="1"/>
    <col min="10" max="10" width="15.85546875" style="12" customWidth="1"/>
    <col min="11" max="16384" width="10.7109375" style="12"/>
  </cols>
  <sheetData>
    <row r="1" spans="1:11" ht="14" thickBot="1">
      <c r="A1" s="8" t="s">
        <v>63</v>
      </c>
      <c r="B1" s="9" t="s">
        <v>34</v>
      </c>
      <c r="C1" s="10" t="s">
        <v>226</v>
      </c>
      <c r="D1" s="10" t="s">
        <v>171</v>
      </c>
      <c r="E1" s="9" t="s">
        <v>172</v>
      </c>
      <c r="F1" s="9" t="s">
        <v>29</v>
      </c>
      <c r="G1" s="9" t="s">
        <v>64</v>
      </c>
      <c r="H1" s="11" t="s">
        <v>33</v>
      </c>
      <c r="I1" s="11" t="s">
        <v>95</v>
      </c>
      <c r="J1" s="35" t="s">
        <v>68</v>
      </c>
      <c r="K1" s="36" t="s">
        <v>69</v>
      </c>
    </row>
    <row r="2" spans="1:11" ht="65">
      <c r="A2" s="1" t="s">
        <v>194</v>
      </c>
      <c r="B2" s="2" t="s">
        <v>345</v>
      </c>
      <c r="C2" s="2" t="s">
        <v>346</v>
      </c>
      <c r="D2" s="2" t="s">
        <v>347</v>
      </c>
      <c r="E2" s="33">
        <v>1</v>
      </c>
      <c r="F2" s="2" t="s">
        <v>103</v>
      </c>
      <c r="G2" s="1">
        <v>1</v>
      </c>
      <c r="H2" s="58" t="s">
        <v>459</v>
      </c>
      <c r="I2" s="51"/>
      <c r="J2" s="51"/>
      <c r="K2" s="52" t="s">
        <v>438</v>
      </c>
    </row>
    <row r="3" spans="1:11" ht="26">
      <c r="A3" s="17" t="s">
        <v>197</v>
      </c>
      <c r="B3" s="3" t="s">
        <v>348</v>
      </c>
      <c r="C3" s="2" t="s">
        <v>222</v>
      </c>
      <c r="D3" s="2" t="s">
        <v>223</v>
      </c>
      <c r="E3" s="16">
        <v>1</v>
      </c>
      <c r="F3" s="28" t="s">
        <v>291</v>
      </c>
      <c r="G3" s="17">
        <v>1</v>
      </c>
      <c r="H3" s="58" t="s">
        <v>459</v>
      </c>
      <c r="I3" s="47"/>
      <c r="J3" s="47"/>
      <c r="K3" s="48" t="s">
        <v>438</v>
      </c>
    </row>
    <row r="4" spans="1:11" ht="26">
      <c r="A4" s="22" t="s">
        <v>208</v>
      </c>
      <c r="B4" s="21" t="s">
        <v>208</v>
      </c>
      <c r="C4" s="25" t="s">
        <v>209</v>
      </c>
      <c r="D4" s="25" t="s">
        <v>210</v>
      </c>
      <c r="E4" s="26">
        <v>1</v>
      </c>
      <c r="F4" s="21" t="s">
        <v>211</v>
      </c>
      <c r="G4" s="21">
        <v>1</v>
      </c>
      <c r="H4" s="58" t="s">
        <v>459</v>
      </c>
      <c r="I4" s="55"/>
      <c r="J4" s="47"/>
      <c r="K4" s="48" t="s">
        <v>438</v>
      </c>
    </row>
    <row r="5" spans="1:11">
      <c r="A5" s="22" t="s">
        <v>203</v>
      </c>
      <c r="B5" s="3" t="s">
        <v>204</v>
      </c>
      <c r="C5" s="25" t="s">
        <v>205</v>
      </c>
      <c r="D5" s="25" t="s">
        <v>206</v>
      </c>
      <c r="E5" s="26">
        <v>1</v>
      </c>
      <c r="F5" s="21" t="s">
        <v>207</v>
      </c>
      <c r="G5" s="21">
        <v>2</v>
      </c>
      <c r="H5" s="58" t="s">
        <v>459</v>
      </c>
      <c r="I5" s="55"/>
      <c r="J5" s="47"/>
      <c r="K5" s="48" t="s">
        <v>438</v>
      </c>
    </row>
    <row r="6" spans="1:11" ht="78">
      <c r="A6" s="1" t="s">
        <v>170</v>
      </c>
      <c r="B6" s="1" t="s">
        <v>169</v>
      </c>
      <c r="C6" s="2" t="s">
        <v>173</v>
      </c>
      <c r="D6" s="2" t="s">
        <v>174</v>
      </c>
      <c r="E6" s="1" t="s">
        <v>175</v>
      </c>
      <c r="F6" s="2" t="s">
        <v>200</v>
      </c>
      <c r="G6" s="13">
        <v>1</v>
      </c>
      <c r="H6" s="53" t="s">
        <v>464</v>
      </c>
      <c r="I6" s="47"/>
      <c r="J6" s="47"/>
      <c r="K6" s="48" t="s">
        <v>438</v>
      </c>
    </row>
    <row r="7" spans="1:11">
      <c r="A7" s="22" t="s">
        <v>203</v>
      </c>
      <c r="B7" s="21" t="s">
        <v>212</v>
      </c>
      <c r="C7" s="25" t="s">
        <v>213</v>
      </c>
      <c r="D7" s="25" t="s">
        <v>206</v>
      </c>
      <c r="E7" s="26">
        <v>1</v>
      </c>
      <c r="F7" s="21" t="s">
        <v>273</v>
      </c>
      <c r="G7" s="21">
        <v>1</v>
      </c>
      <c r="H7" s="53" t="s">
        <v>464</v>
      </c>
      <c r="I7" s="55"/>
      <c r="J7" s="47"/>
      <c r="K7" s="48" t="s">
        <v>438</v>
      </c>
    </row>
    <row r="8" spans="1:11" ht="39">
      <c r="A8" s="22" t="s">
        <v>282</v>
      </c>
      <c r="B8" s="22" t="s">
        <v>283</v>
      </c>
      <c r="C8" s="25" t="s">
        <v>388</v>
      </c>
      <c r="D8" s="25" t="s">
        <v>389</v>
      </c>
      <c r="E8" s="25">
        <v>50</v>
      </c>
      <c r="F8" s="25" t="s">
        <v>303</v>
      </c>
      <c r="G8" s="24">
        <v>1</v>
      </c>
      <c r="H8" s="53" t="s">
        <v>464</v>
      </c>
      <c r="I8" s="55"/>
      <c r="J8" s="47"/>
      <c r="K8" s="48" t="s">
        <v>438</v>
      </c>
    </row>
    <row r="9" spans="1:11" ht="52">
      <c r="A9" s="1" t="s">
        <v>194</v>
      </c>
      <c r="B9" s="2" t="s">
        <v>302</v>
      </c>
      <c r="C9" s="2" t="s">
        <v>104</v>
      </c>
      <c r="D9" s="2" t="s">
        <v>105</v>
      </c>
      <c r="E9" s="7">
        <v>0.6</v>
      </c>
      <c r="F9" s="2" t="s">
        <v>193</v>
      </c>
      <c r="G9" s="1">
        <v>2</v>
      </c>
      <c r="H9" s="53" t="s">
        <v>464</v>
      </c>
      <c r="I9" s="47"/>
      <c r="J9" s="47"/>
      <c r="K9" s="48" t="s">
        <v>438</v>
      </c>
    </row>
    <row r="10" spans="1:11">
      <c r="A10" s="1" t="s">
        <v>292</v>
      </c>
      <c r="B10" s="3" t="s">
        <v>292</v>
      </c>
      <c r="C10" s="2" t="s">
        <v>293</v>
      </c>
      <c r="D10" s="2" t="s">
        <v>223</v>
      </c>
      <c r="E10" s="16">
        <v>1</v>
      </c>
      <c r="F10" s="1" t="s">
        <v>294</v>
      </c>
      <c r="G10" s="17">
        <v>2</v>
      </c>
      <c r="H10" s="53" t="s">
        <v>464</v>
      </c>
      <c r="I10" s="47"/>
      <c r="J10" s="47"/>
      <c r="K10" s="48" t="s">
        <v>438</v>
      </c>
    </row>
    <row r="11" spans="1:11" ht="26">
      <c r="A11" s="22" t="s">
        <v>282</v>
      </c>
      <c r="B11" s="22" t="s">
        <v>304</v>
      </c>
      <c r="C11" s="25" t="s">
        <v>305</v>
      </c>
      <c r="D11" s="25" t="s">
        <v>306</v>
      </c>
      <c r="E11" s="25">
        <v>100</v>
      </c>
      <c r="F11" s="25" t="s">
        <v>307</v>
      </c>
      <c r="G11" s="24">
        <v>2</v>
      </c>
      <c r="H11" s="53" t="s">
        <v>464</v>
      </c>
      <c r="I11" s="55"/>
      <c r="J11" s="47"/>
      <c r="K11" s="48" t="s">
        <v>438</v>
      </c>
    </row>
    <row r="12" spans="1:11" ht="26">
      <c r="A12" s="1" t="s">
        <v>86</v>
      </c>
      <c r="B12" s="1" t="s">
        <v>88</v>
      </c>
      <c r="C12" s="14" t="s">
        <v>342</v>
      </c>
      <c r="D12" s="15" t="s">
        <v>343</v>
      </c>
      <c r="E12" s="15">
        <v>50</v>
      </c>
      <c r="F12" s="14" t="s">
        <v>344</v>
      </c>
      <c r="G12" s="13">
        <v>4</v>
      </c>
      <c r="H12" s="53" t="s">
        <v>464</v>
      </c>
      <c r="I12" s="47"/>
      <c r="J12" s="47"/>
      <c r="K12" s="48" t="s">
        <v>438</v>
      </c>
    </row>
    <row r="13" spans="1:11" ht="39">
      <c r="A13" s="1" t="s">
        <v>86</v>
      </c>
      <c r="B13" s="1" t="s">
        <v>87</v>
      </c>
      <c r="C13" s="14" t="s">
        <v>111</v>
      </c>
      <c r="D13" s="15" t="s">
        <v>112</v>
      </c>
      <c r="E13" s="15">
        <v>100</v>
      </c>
      <c r="F13" s="14" t="s">
        <v>218</v>
      </c>
      <c r="G13" s="13">
        <v>1</v>
      </c>
      <c r="H13" s="53" t="s">
        <v>460</v>
      </c>
      <c r="I13" s="47"/>
      <c r="J13" s="47"/>
      <c r="K13" s="48" t="s">
        <v>438</v>
      </c>
    </row>
    <row r="14" spans="1:11">
      <c r="A14" s="22" t="s">
        <v>203</v>
      </c>
      <c r="B14" s="3" t="s">
        <v>274</v>
      </c>
      <c r="C14" s="25" t="s">
        <v>275</v>
      </c>
      <c r="D14" s="25" t="s">
        <v>210</v>
      </c>
      <c r="E14" s="26">
        <v>1</v>
      </c>
      <c r="F14" s="21" t="s">
        <v>276</v>
      </c>
      <c r="G14" s="21">
        <v>1</v>
      </c>
      <c r="H14" s="53" t="s">
        <v>460</v>
      </c>
      <c r="I14" s="55"/>
      <c r="J14" s="47"/>
      <c r="K14" s="48" t="s">
        <v>438</v>
      </c>
    </row>
    <row r="15" spans="1:11" ht="26">
      <c r="A15" s="1" t="s">
        <v>170</v>
      </c>
      <c r="B15" s="1" t="s">
        <v>49</v>
      </c>
      <c r="C15" s="2" t="s">
        <v>133</v>
      </c>
      <c r="D15" s="2" t="s">
        <v>134</v>
      </c>
      <c r="E15" s="2" t="s">
        <v>135</v>
      </c>
      <c r="F15" s="2" t="s">
        <v>227</v>
      </c>
      <c r="G15" s="13">
        <v>2</v>
      </c>
      <c r="H15" s="54" t="s">
        <v>460</v>
      </c>
      <c r="I15" s="47"/>
      <c r="J15" s="47"/>
      <c r="K15" s="48" t="s">
        <v>438</v>
      </c>
    </row>
    <row r="16" spans="1:11" ht="39">
      <c r="A16" s="1" t="s">
        <v>86</v>
      </c>
      <c r="B16" s="1" t="s">
        <v>88</v>
      </c>
      <c r="C16" s="14" t="s">
        <v>89</v>
      </c>
      <c r="D16" s="15" t="s">
        <v>90</v>
      </c>
      <c r="E16" s="15">
        <v>50</v>
      </c>
      <c r="F16" s="14" t="s">
        <v>340</v>
      </c>
      <c r="G16" s="13">
        <v>2</v>
      </c>
      <c r="H16" s="53" t="s">
        <v>460</v>
      </c>
      <c r="I16" s="47"/>
      <c r="J16" s="47"/>
      <c r="K16" s="48" t="s">
        <v>438</v>
      </c>
    </row>
    <row r="17" spans="1:11">
      <c r="A17" s="22" t="s">
        <v>203</v>
      </c>
      <c r="B17" s="21" t="s">
        <v>212</v>
      </c>
      <c r="C17" s="25" t="s">
        <v>277</v>
      </c>
      <c r="D17" s="25" t="s">
        <v>278</v>
      </c>
      <c r="E17" s="26">
        <v>0.5</v>
      </c>
      <c r="F17" s="21" t="s">
        <v>279</v>
      </c>
      <c r="G17" s="21">
        <v>2</v>
      </c>
      <c r="H17" s="53" t="s">
        <v>460</v>
      </c>
      <c r="I17" s="55"/>
      <c r="J17" s="47"/>
      <c r="K17" s="48" t="s">
        <v>438</v>
      </c>
    </row>
    <row r="18" spans="1:11" ht="26">
      <c r="A18" s="1" t="s">
        <v>170</v>
      </c>
      <c r="B18" s="1" t="s">
        <v>51</v>
      </c>
      <c r="C18" s="2" t="s">
        <v>228</v>
      </c>
      <c r="D18" s="2" t="s">
        <v>134</v>
      </c>
      <c r="E18" s="1" t="s">
        <v>175</v>
      </c>
      <c r="F18" s="2" t="s">
        <v>229</v>
      </c>
      <c r="G18" s="13">
        <v>3</v>
      </c>
      <c r="H18" s="53" t="s">
        <v>460</v>
      </c>
      <c r="I18" s="47"/>
      <c r="J18" s="47"/>
      <c r="K18" s="48" t="s">
        <v>438</v>
      </c>
    </row>
    <row r="19" spans="1:11" ht="39">
      <c r="A19" s="1" t="s">
        <v>86</v>
      </c>
      <c r="B19" s="1" t="s">
        <v>88</v>
      </c>
      <c r="C19" s="14" t="s">
        <v>341</v>
      </c>
      <c r="D19" s="15" t="s">
        <v>90</v>
      </c>
      <c r="E19" s="15">
        <v>50</v>
      </c>
      <c r="F19" s="14" t="s">
        <v>340</v>
      </c>
      <c r="G19" s="13">
        <v>3</v>
      </c>
      <c r="H19" s="53" t="s">
        <v>460</v>
      </c>
      <c r="I19" s="47"/>
      <c r="J19" s="47"/>
      <c r="K19" s="48" t="s">
        <v>438</v>
      </c>
    </row>
    <row r="20" spans="1:11" ht="52">
      <c r="A20" s="1" t="s">
        <v>170</v>
      </c>
      <c r="B20" s="1" t="s">
        <v>230</v>
      </c>
      <c r="C20" s="2" t="s">
        <v>228</v>
      </c>
      <c r="D20" s="2" t="s">
        <v>134</v>
      </c>
      <c r="E20" s="1" t="s">
        <v>231</v>
      </c>
      <c r="F20" s="2" t="s">
        <v>232</v>
      </c>
      <c r="G20" s="13">
        <v>4</v>
      </c>
      <c r="H20" s="53" t="s">
        <v>460</v>
      </c>
      <c r="I20" s="47"/>
      <c r="J20" s="47"/>
      <c r="K20" s="48" t="s">
        <v>438</v>
      </c>
    </row>
    <row r="21" spans="1:11">
      <c r="A21" s="22" t="s">
        <v>203</v>
      </c>
      <c r="B21" s="21" t="s">
        <v>280</v>
      </c>
      <c r="C21" s="25" t="s">
        <v>277</v>
      </c>
      <c r="D21" s="27">
        <v>30000</v>
      </c>
      <c r="E21" s="26">
        <v>0.5</v>
      </c>
      <c r="F21" s="21" t="s">
        <v>281</v>
      </c>
      <c r="G21" s="21">
        <v>6</v>
      </c>
      <c r="H21" s="54" t="s">
        <v>460</v>
      </c>
      <c r="I21" s="55"/>
      <c r="J21" s="47"/>
      <c r="K21" s="48"/>
    </row>
    <row r="22" spans="1:11" ht="45">
      <c r="A22" s="179" t="s">
        <v>78</v>
      </c>
      <c r="B22" s="179"/>
      <c r="C22" s="23" t="s">
        <v>79</v>
      </c>
      <c r="D22" s="23"/>
      <c r="E22" s="30" t="s">
        <v>231</v>
      </c>
      <c r="F22" s="34" t="s">
        <v>0</v>
      </c>
      <c r="G22" s="22">
        <v>1</v>
      </c>
      <c r="H22" s="56"/>
      <c r="I22" s="57"/>
      <c r="J22" s="49"/>
      <c r="K22" s="50" t="s">
        <v>438</v>
      </c>
    </row>
    <row r="23" spans="1:11">
      <c r="A23" s="1"/>
      <c r="B23" s="1"/>
      <c r="C23" s="2"/>
      <c r="D23" s="2"/>
      <c r="E23" s="1"/>
      <c r="F23" s="1"/>
      <c r="G23" s="1"/>
      <c r="H23" s="1"/>
      <c r="I23" s="1"/>
    </row>
    <row r="24" spans="1:11">
      <c r="A24" s="1"/>
      <c r="B24" s="1"/>
      <c r="C24" s="2"/>
      <c r="D24" s="2"/>
      <c r="E24" s="1"/>
      <c r="F24" s="1"/>
      <c r="G24" s="1"/>
      <c r="H24" s="1"/>
      <c r="I24" s="1"/>
    </row>
    <row r="25" spans="1:11">
      <c r="A25" s="1"/>
      <c r="B25" s="1"/>
      <c r="C25" s="2"/>
      <c r="D25" s="2"/>
      <c r="E25" s="1"/>
      <c r="F25" s="1"/>
      <c r="G25" s="1"/>
      <c r="H25" s="1"/>
      <c r="I25" s="1"/>
    </row>
    <row r="26" spans="1:11">
      <c r="A26" s="1"/>
      <c r="B26" s="1"/>
      <c r="C26" s="2"/>
      <c r="D26" s="2"/>
      <c r="E26" s="1"/>
      <c r="F26" s="1"/>
      <c r="G26" s="1"/>
      <c r="H26" s="1"/>
      <c r="I26" s="1"/>
    </row>
    <row r="27" spans="1:11">
      <c r="A27" s="1"/>
      <c r="B27" s="1"/>
      <c r="C27" s="2"/>
      <c r="D27" s="2"/>
      <c r="E27" s="1"/>
      <c r="F27" s="1"/>
      <c r="G27" s="1"/>
      <c r="H27" s="1"/>
      <c r="I27" s="1"/>
    </row>
    <row r="28" spans="1:11">
      <c r="A28" s="1"/>
      <c r="B28" s="1"/>
      <c r="C28" s="2"/>
      <c r="D28" s="2"/>
      <c r="E28" s="1"/>
      <c r="F28" s="1"/>
      <c r="G28" s="1"/>
      <c r="H28" s="1"/>
      <c r="I28" s="1"/>
    </row>
    <row r="29" spans="1:11">
      <c r="A29" s="1"/>
      <c r="B29" s="1"/>
      <c r="C29" s="2"/>
      <c r="D29" s="2"/>
      <c r="E29" s="1"/>
      <c r="F29" s="1"/>
      <c r="G29" s="1"/>
      <c r="H29" s="1"/>
      <c r="I29" s="1"/>
    </row>
    <row r="30" spans="1:11">
      <c r="A30" s="1"/>
      <c r="B30" s="1"/>
      <c r="C30" s="2"/>
      <c r="D30" s="2"/>
      <c r="E30" s="1"/>
      <c r="F30" s="1"/>
      <c r="G30" s="1"/>
      <c r="H30" s="1"/>
      <c r="I30" s="1"/>
    </row>
    <row r="31" spans="1:11">
      <c r="A31" s="1"/>
      <c r="B31" s="1"/>
      <c r="C31" s="2"/>
      <c r="D31" s="2"/>
      <c r="E31" s="1"/>
      <c r="F31" s="1"/>
      <c r="G31" s="1"/>
      <c r="H31" s="1"/>
      <c r="I31" s="1"/>
    </row>
    <row r="32" spans="1:11">
      <c r="A32" s="1"/>
      <c r="B32" s="1"/>
      <c r="C32" s="2"/>
      <c r="D32" s="2"/>
      <c r="E32" s="1"/>
      <c r="F32" s="1"/>
      <c r="G32" s="1"/>
      <c r="H32" s="1"/>
      <c r="I32" s="1"/>
    </row>
    <row r="33" spans="1:9">
      <c r="A33" s="1"/>
      <c r="B33" s="1"/>
      <c r="C33" s="2"/>
      <c r="D33" s="2"/>
      <c r="E33" s="1"/>
      <c r="F33" s="1"/>
      <c r="G33" s="1"/>
      <c r="H33" s="1"/>
      <c r="I33" s="1"/>
    </row>
    <row r="34" spans="1:9">
      <c r="A34" s="1"/>
      <c r="B34" s="1"/>
      <c r="C34" s="2"/>
      <c r="D34" s="2"/>
      <c r="E34" s="1"/>
      <c r="F34" s="1"/>
      <c r="G34" s="1"/>
      <c r="H34" s="1"/>
      <c r="I34" s="1"/>
    </row>
    <row r="35" spans="1:9">
      <c r="A35" s="1"/>
      <c r="B35" s="1"/>
      <c r="C35" s="2"/>
      <c r="D35" s="2"/>
      <c r="E35" s="1"/>
      <c r="F35" s="1"/>
      <c r="G35" s="1"/>
      <c r="H35" s="1"/>
      <c r="I35" s="1"/>
    </row>
    <row r="36" spans="1:9">
      <c r="A36" s="1"/>
      <c r="B36" s="1"/>
      <c r="C36" s="2"/>
      <c r="D36" s="2"/>
      <c r="E36" s="1"/>
      <c r="F36" s="1"/>
      <c r="G36" s="1"/>
      <c r="H36" s="1"/>
      <c r="I36" s="1"/>
    </row>
    <row r="37" spans="1:9">
      <c r="A37" s="1"/>
      <c r="B37" s="1"/>
      <c r="C37" s="2"/>
      <c r="D37" s="2"/>
      <c r="E37" s="1"/>
      <c r="F37" s="1"/>
      <c r="G37" s="1"/>
      <c r="H37" s="1"/>
      <c r="I37" s="1"/>
    </row>
    <row r="38" spans="1:9">
      <c r="A38" s="1"/>
      <c r="B38" s="1"/>
      <c r="C38" s="2"/>
      <c r="D38" s="2"/>
      <c r="E38" s="1"/>
      <c r="F38" s="1"/>
      <c r="G38" s="1"/>
      <c r="H38" s="1"/>
      <c r="I38" s="1"/>
    </row>
  </sheetData>
  <autoFilter ref="A1:K1"/>
  <sortState ref="A2:H21">
    <sortCondition ref="H3:H21"/>
    <sortCondition ref="G3:G21"/>
  </sortState>
  <mergeCells count="1">
    <mergeCell ref="A22:B22"/>
  </mergeCells>
  <phoneticPr fontId="11" type="noConversion"/>
  <printOptions headings="1" gridLines="1"/>
  <pageMargins left="0.75" right="0.75" top="1" bottom="1" header="0.32" footer="0.39"/>
  <pageSetup scale="67" fitToHeight="4" orientation="landscape" horizontalDpi="4294967292" verticalDpi="4294967292"/>
  <headerFooter>
    <oddHeader>&amp;LOPC Prioritizations to PaRC&amp;CFull or Part Time Staff&amp;RDate:  Updated March 28, 2012</oddHeader>
    <oddFooter>&amp;C&amp;P</oddFooter>
  </headerFooter>
  <extLst>
    <ext xmlns:mx="http://schemas.microsoft.com/office/mac/excel/2008/main" uri="{64002731-A6B0-56B0-2670-7721B7C09600}">
      <mx:PLV Mode="1"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J38"/>
  <sheetViews>
    <sheetView view="pageLayout" workbookViewId="0">
      <selection activeCell="H35" sqref="H35"/>
    </sheetView>
  </sheetViews>
  <sheetFormatPr baseColWidth="10" defaultColWidth="10.7109375" defaultRowHeight="13" x14ac:dyDescent="0"/>
  <cols>
    <col min="1" max="1" width="4.28515625" style="12" bestFit="1" customWidth="1"/>
    <col min="2" max="2" width="5.42578125" style="12" bestFit="1" customWidth="1"/>
    <col min="3" max="3" width="15.140625" style="12" bestFit="1" customWidth="1"/>
    <col min="4" max="4" width="11.140625" style="12" bestFit="1" customWidth="1"/>
    <col min="5" max="5" width="43.7109375" style="12" customWidth="1"/>
    <col min="6" max="6" width="8.7109375" style="12" bestFit="1" customWidth="1"/>
    <col min="7" max="7" width="7.85546875" style="12" bestFit="1" customWidth="1"/>
    <col min="8" max="8" width="9" style="12" bestFit="1" customWidth="1"/>
    <col min="9" max="16384" width="10.7109375" style="12"/>
  </cols>
  <sheetData>
    <row r="1" spans="1:10" ht="14" thickBot="1">
      <c r="A1" s="8" t="s">
        <v>65</v>
      </c>
      <c r="B1" s="9" t="s">
        <v>34</v>
      </c>
      <c r="C1" s="9" t="s">
        <v>31</v>
      </c>
      <c r="D1" s="9" t="s">
        <v>30</v>
      </c>
      <c r="E1" s="9" t="s">
        <v>29</v>
      </c>
      <c r="F1" s="9" t="s">
        <v>64</v>
      </c>
      <c r="G1" s="9" t="s">
        <v>33</v>
      </c>
      <c r="H1" s="9" t="s">
        <v>95</v>
      </c>
      <c r="I1" s="35" t="s">
        <v>68</v>
      </c>
      <c r="J1" s="36" t="s">
        <v>69</v>
      </c>
    </row>
    <row r="2" spans="1:10" ht="39">
      <c r="A2" s="58" t="s">
        <v>265</v>
      </c>
      <c r="B2" s="90" t="s">
        <v>257</v>
      </c>
      <c r="C2" s="91" t="s">
        <v>258</v>
      </c>
      <c r="D2" s="92"/>
      <c r="E2" s="93" t="s">
        <v>261</v>
      </c>
      <c r="F2" s="92">
        <v>1</v>
      </c>
      <c r="G2" s="92" t="s">
        <v>459</v>
      </c>
      <c r="H2" s="51"/>
      <c r="I2" s="51"/>
      <c r="J2" s="52"/>
    </row>
    <row r="3" spans="1:10" ht="27">
      <c r="A3" s="60" t="s">
        <v>308</v>
      </c>
      <c r="B3" s="61" t="s">
        <v>309</v>
      </c>
      <c r="C3" s="62" t="s">
        <v>310</v>
      </c>
      <c r="D3" s="63">
        <v>15258.07</v>
      </c>
      <c r="E3" s="64" t="s">
        <v>311</v>
      </c>
      <c r="F3" s="65">
        <v>1</v>
      </c>
      <c r="G3" s="92" t="s">
        <v>459</v>
      </c>
      <c r="H3" s="47"/>
      <c r="I3" s="47"/>
      <c r="J3" s="48"/>
    </row>
    <row r="4" spans="1:10" ht="27">
      <c r="A4" s="60" t="s">
        <v>312</v>
      </c>
      <c r="B4" s="61" t="s">
        <v>313</v>
      </c>
      <c r="C4" s="67" t="s">
        <v>314</v>
      </c>
      <c r="D4" s="63">
        <v>24939.89</v>
      </c>
      <c r="E4" s="64" t="s">
        <v>311</v>
      </c>
      <c r="F4" s="65">
        <v>1</v>
      </c>
      <c r="G4" s="92" t="s">
        <v>459</v>
      </c>
      <c r="H4" s="55"/>
      <c r="I4" s="47"/>
      <c r="J4" s="48"/>
    </row>
    <row r="5" spans="1:10" ht="27">
      <c r="A5" s="60" t="s">
        <v>282</v>
      </c>
      <c r="B5" s="61" t="s">
        <v>315</v>
      </c>
      <c r="C5" s="67" t="s">
        <v>310</v>
      </c>
      <c r="D5" s="63">
        <v>15258.07</v>
      </c>
      <c r="E5" s="64" t="s">
        <v>311</v>
      </c>
      <c r="F5" s="65">
        <v>1</v>
      </c>
      <c r="G5" s="92" t="s">
        <v>459</v>
      </c>
      <c r="H5" s="55"/>
      <c r="I5" s="47"/>
      <c r="J5" s="48"/>
    </row>
    <row r="6" spans="1:10" ht="27">
      <c r="A6" s="60" t="s">
        <v>282</v>
      </c>
      <c r="B6" s="61" t="s">
        <v>316</v>
      </c>
      <c r="C6" s="67" t="s">
        <v>317</v>
      </c>
      <c r="D6" s="63">
        <v>20405.37</v>
      </c>
      <c r="E6" s="64" t="s">
        <v>311</v>
      </c>
      <c r="F6" s="65">
        <v>1</v>
      </c>
      <c r="G6" s="92" t="s">
        <v>459</v>
      </c>
      <c r="H6" s="47"/>
      <c r="I6" s="47"/>
      <c r="J6" s="48"/>
    </row>
    <row r="7" spans="1:10" ht="27">
      <c r="A7" s="60" t="s">
        <v>282</v>
      </c>
      <c r="B7" s="61" t="s">
        <v>318</v>
      </c>
      <c r="C7" s="67" t="s">
        <v>319</v>
      </c>
      <c r="D7" s="63">
        <v>22672.63</v>
      </c>
      <c r="E7" s="64" t="s">
        <v>311</v>
      </c>
      <c r="F7" s="65">
        <v>1</v>
      </c>
      <c r="G7" s="92" t="s">
        <v>459</v>
      </c>
      <c r="H7" s="55"/>
      <c r="I7" s="47"/>
      <c r="J7" s="48"/>
    </row>
    <row r="8" spans="1:10" ht="27">
      <c r="A8" s="60" t="s">
        <v>282</v>
      </c>
      <c r="B8" s="61" t="s">
        <v>320</v>
      </c>
      <c r="C8" s="67" t="s">
        <v>310</v>
      </c>
      <c r="D8" s="63">
        <v>15258.07</v>
      </c>
      <c r="E8" s="64" t="s">
        <v>311</v>
      </c>
      <c r="F8" s="65">
        <v>1</v>
      </c>
      <c r="G8" s="92" t="s">
        <v>459</v>
      </c>
      <c r="H8" s="55"/>
      <c r="I8" s="47"/>
      <c r="J8" s="48"/>
    </row>
    <row r="9" spans="1:10" ht="26">
      <c r="A9" s="60" t="s">
        <v>282</v>
      </c>
      <c r="B9" s="61" t="s">
        <v>321</v>
      </c>
      <c r="C9" s="67" t="s">
        <v>322</v>
      </c>
      <c r="D9" s="68">
        <v>19792.59</v>
      </c>
      <c r="E9" s="64" t="s">
        <v>311</v>
      </c>
      <c r="F9" s="65">
        <v>1</v>
      </c>
      <c r="G9" s="92" t="s">
        <v>459</v>
      </c>
      <c r="H9" s="47"/>
      <c r="I9" s="47"/>
      <c r="J9" s="48"/>
    </row>
    <row r="10" spans="1:10" ht="26">
      <c r="A10" s="60" t="s">
        <v>282</v>
      </c>
      <c r="B10" s="61" t="s">
        <v>323</v>
      </c>
      <c r="C10" s="67" t="s">
        <v>314</v>
      </c>
      <c r="D10" s="68">
        <v>24939.89</v>
      </c>
      <c r="E10" s="64" t="s">
        <v>311</v>
      </c>
      <c r="F10" s="65">
        <v>1</v>
      </c>
      <c r="G10" s="92" t="s">
        <v>459</v>
      </c>
      <c r="H10" s="47"/>
      <c r="I10" s="47"/>
      <c r="J10" s="48"/>
    </row>
    <row r="11" spans="1:10" ht="65">
      <c r="A11" s="60" t="s">
        <v>324</v>
      </c>
      <c r="B11" s="69" t="s">
        <v>325</v>
      </c>
      <c r="C11" s="64" t="s">
        <v>326</v>
      </c>
      <c r="D11" s="64" t="s">
        <v>327</v>
      </c>
      <c r="E11" s="64" t="s">
        <v>243</v>
      </c>
      <c r="F11" s="70">
        <v>1</v>
      </c>
      <c r="G11" s="92" t="s">
        <v>459</v>
      </c>
      <c r="H11" s="55"/>
      <c r="I11" s="47"/>
      <c r="J11" s="48"/>
    </row>
    <row r="12" spans="1:10" ht="52">
      <c r="A12" s="71" t="s">
        <v>6</v>
      </c>
      <c r="B12" s="72" t="s">
        <v>16</v>
      </c>
      <c r="C12" s="72" t="s">
        <v>19</v>
      </c>
      <c r="D12" s="72" t="s">
        <v>20</v>
      </c>
      <c r="E12" s="72" t="s">
        <v>199</v>
      </c>
      <c r="F12" s="72">
        <v>1</v>
      </c>
      <c r="G12" s="92" t="s">
        <v>459</v>
      </c>
      <c r="H12" s="47"/>
      <c r="I12" s="47"/>
      <c r="J12" s="48"/>
    </row>
    <row r="13" spans="1:10">
      <c r="A13" s="53" t="s">
        <v>7</v>
      </c>
      <c r="B13" s="73" t="s">
        <v>8</v>
      </c>
      <c r="C13" s="73" t="s">
        <v>9</v>
      </c>
      <c r="D13" s="74">
        <v>55113</v>
      </c>
      <c r="E13" s="73" t="s">
        <v>10</v>
      </c>
      <c r="F13" s="73"/>
      <c r="G13" s="92" t="s">
        <v>459</v>
      </c>
      <c r="H13" s="47"/>
      <c r="I13" s="47"/>
      <c r="J13" s="48"/>
    </row>
    <row r="14" spans="1:10" ht="65">
      <c r="A14" s="53" t="s">
        <v>246</v>
      </c>
      <c r="B14" s="72" t="s">
        <v>195</v>
      </c>
      <c r="C14" s="72" t="s">
        <v>253</v>
      </c>
      <c r="D14" s="75">
        <f>4*6500</f>
        <v>26000</v>
      </c>
      <c r="E14" s="72" t="s">
        <v>259</v>
      </c>
      <c r="F14" s="76">
        <v>1</v>
      </c>
      <c r="G14" s="73" t="s">
        <v>464</v>
      </c>
      <c r="H14" s="47"/>
      <c r="I14" s="47"/>
      <c r="J14" s="48"/>
    </row>
    <row r="15" spans="1:10" ht="39">
      <c r="A15" s="53" t="s">
        <v>265</v>
      </c>
      <c r="B15" s="76" t="s">
        <v>257</v>
      </c>
      <c r="C15" s="72" t="s">
        <v>262</v>
      </c>
      <c r="D15" s="77"/>
      <c r="E15" s="72" t="s">
        <v>263</v>
      </c>
      <c r="F15" s="73">
        <v>2</v>
      </c>
      <c r="G15" s="73" t="s">
        <v>464</v>
      </c>
      <c r="H15" s="47"/>
      <c r="I15" s="47"/>
      <c r="J15" s="48"/>
    </row>
    <row r="16" spans="1:10" ht="39">
      <c r="A16" s="53" t="s">
        <v>246</v>
      </c>
      <c r="B16" s="72" t="s">
        <v>345</v>
      </c>
      <c r="C16" s="72" t="s">
        <v>260</v>
      </c>
      <c r="D16" s="75">
        <f>0.17*70000</f>
        <v>11900</v>
      </c>
      <c r="E16" s="72" t="s">
        <v>214</v>
      </c>
      <c r="F16" s="76">
        <v>2</v>
      </c>
      <c r="G16" s="73" t="s">
        <v>464</v>
      </c>
      <c r="H16" s="55"/>
      <c r="I16" s="47"/>
      <c r="J16" s="48"/>
    </row>
    <row r="17" spans="1:10" ht="39">
      <c r="A17" s="60" t="s">
        <v>282</v>
      </c>
      <c r="B17" s="61" t="s">
        <v>244</v>
      </c>
      <c r="C17" s="62" t="s">
        <v>310</v>
      </c>
      <c r="D17" s="68">
        <v>15258.07</v>
      </c>
      <c r="E17" s="62" t="s">
        <v>334</v>
      </c>
      <c r="F17" s="65">
        <v>2</v>
      </c>
      <c r="G17" s="73" t="s">
        <v>464</v>
      </c>
      <c r="H17" s="47"/>
      <c r="I17" s="47"/>
      <c r="J17" s="48"/>
    </row>
    <row r="18" spans="1:10">
      <c r="A18" s="53" t="s">
        <v>115</v>
      </c>
      <c r="B18" s="76" t="s">
        <v>48</v>
      </c>
      <c r="C18" s="76" t="s">
        <v>225</v>
      </c>
      <c r="D18" s="77">
        <v>9000</v>
      </c>
      <c r="E18" s="79" t="s">
        <v>179</v>
      </c>
      <c r="F18" s="76">
        <v>3</v>
      </c>
      <c r="G18" s="73" t="s">
        <v>464</v>
      </c>
      <c r="H18" s="47"/>
      <c r="I18" s="47"/>
      <c r="J18" s="48"/>
    </row>
    <row r="19" spans="1:10" ht="39">
      <c r="A19" s="53" t="s">
        <v>265</v>
      </c>
      <c r="B19" s="76" t="s">
        <v>264</v>
      </c>
      <c r="C19" s="72" t="s">
        <v>262</v>
      </c>
      <c r="D19" s="77"/>
      <c r="E19" s="72" t="s">
        <v>263</v>
      </c>
      <c r="F19" s="73">
        <v>3</v>
      </c>
      <c r="G19" s="73" t="s">
        <v>464</v>
      </c>
      <c r="H19" s="55"/>
      <c r="I19" s="47"/>
      <c r="J19" s="48"/>
    </row>
    <row r="20" spans="1:10" ht="39">
      <c r="A20" s="53" t="s">
        <v>246</v>
      </c>
      <c r="B20" s="72" t="s">
        <v>215</v>
      </c>
      <c r="C20" s="72" t="s">
        <v>216</v>
      </c>
      <c r="D20" s="75">
        <v>11900</v>
      </c>
      <c r="E20" s="72" t="s">
        <v>155</v>
      </c>
      <c r="F20" s="76">
        <v>3</v>
      </c>
      <c r="G20" s="73" t="s">
        <v>464</v>
      </c>
      <c r="H20" s="47"/>
      <c r="I20" s="47"/>
      <c r="J20" s="48"/>
    </row>
    <row r="21" spans="1:10" ht="26">
      <c r="A21" s="60" t="s">
        <v>282</v>
      </c>
      <c r="B21" s="61" t="s">
        <v>283</v>
      </c>
      <c r="C21" s="62" t="s">
        <v>335</v>
      </c>
      <c r="D21" s="68">
        <v>15258.07</v>
      </c>
      <c r="E21" s="62" t="s">
        <v>352</v>
      </c>
      <c r="F21" s="65">
        <v>3</v>
      </c>
      <c r="G21" s="73" t="s">
        <v>464</v>
      </c>
      <c r="H21" s="47"/>
      <c r="I21" s="47"/>
      <c r="J21" s="48"/>
    </row>
    <row r="22" spans="1:10" ht="52">
      <c r="A22" s="53" t="s">
        <v>57</v>
      </c>
      <c r="B22" s="76" t="s">
        <v>233</v>
      </c>
      <c r="C22" s="76" t="s">
        <v>98</v>
      </c>
      <c r="D22" s="80">
        <v>24000</v>
      </c>
      <c r="E22" s="81" t="s">
        <v>99</v>
      </c>
      <c r="F22" s="76">
        <v>1</v>
      </c>
      <c r="G22" s="73" t="s">
        <v>460</v>
      </c>
      <c r="H22" s="47"/>
      <c r="I22" s="47"/>
      <c r="J22" s="48"/>
    </row>
    <row r="23" spans="1:10" ht="39">
      <c r="A23" s="53" t="s">
        <v>115</v>
      </c>
      <c r="B23" s="76" t="s">
        <v>50</v>
      </c>
      <c r="C23" s="76" t="s">
        <v>225</v>
      </c>
      <c r="D23" s="77">
        <v>24000</v>
      </c>
      <c r="E23" s="79" t="s">
        <v>242</v>
      </c>
      <c r="F23" s="76">
        <v>2</v>
      </c>
      <c r="G23" s="73" t="s">
        <v>460</v>
      </c>
      <c r="H23" s="55"/>
      <c r="I23" s="47"/>
      <c r="J23" s="48"/>
    </row>
    <row r="24" spans="1:10" ht="39">
      <c r="A24" s="60" t="s">
        <v>324</v>
      </c>
      <c r="B24" s="69" t="s">
        <v>353</v>
      </c>
      <c r="C24" s="64" t="s">
        <v>354</v>
      </c>
      <c r="D24" s="64" t="s">
        <v>355</v>
      </c>
      <c r="E24" s="64" t="s">
        <v>356</v>
      </c>
      <c r="F24" s="70">
        <v>2</v>
      </c>
      <c r="G24" s="73" t="s">
        <v>460</v>
      </c>
      <c r="H24" s="55"/>
      <c r="I24" s="47"/>
      <c r="J24" s="48"/>
    </row>
    <row r="25" spans="1:10" ht="26">
      <c r="A25" s="53" t="s">
        <v>115</v>
      </c>
      <c r="B25" s="76" t="s">
        <v>180</v>
      </c>
      <c r="C25" s="76" t="s">
        <v>181</v>
      </c>
      <c r="D25" s="77">
        <v>24000</v>
      </c>
      <c r="E25" s="81" t="s">
        <v>54</v>
      </c>
      <c r="F25" s="76">
        <v>4</v>
      </c>
      <c r="G25" s="73" t="s">
        <v>460</v>
      </c>
      <c r="H25" s="47"/>
      <c r="I25" s="47"/>
      <c r="J25" s="48"/>
    </row>
    <row r="26" spans="1:10" ht="56">
      <c r="A26" s="53" t="s">
        <v>246</v>
      </c>
      <c r="B26" s="72" t="s">
        <v>302</v>
      </c>
      <c r="C26" s="72" t="s">
        <v>156</v>
      </c>
      <c r="D26" s="75">
        <f>30000</f>
        <v>30000</v>
      </c>
      <c r="E26" s="82" t="s">
        <v>220</v>
      </c>
      <c r="F26" s="76">
        <v>4</v>
      </c>
      <c r="G26" s="73" t="s">
        <v>460</v>
      </c>
      <c r="H26" s="47"/>
      <c r="I26" s="47"/>
      <c r="J26" s="48"/>
    </row>
    <row r="27" spans="1:10">
      <c r="A27" s="53" t="s">
        <v>115</v>
      </c>
      <c r="B27" s="76" t="s">
        <v>55</v>
      </c>
      <c r="C27" s="76" t="s">
        <v>225</v>
      </c>
      <c r="D27" s="80">
        <v>9000</v>
      </c>
      <c r="E27" s="81" t="s">
        <v>56</v>
      </c>
      <c r="F27" s="76">
        <v>5</v>
      </c>
      <c r="G27" s="73" t="s">
        <v>460</v>
      </c>
      <c r="H27" s="47"/>
      <c r="I27" s="47"/>
      <c r="J27" s="48"/>
    </row>
    <row r="28" spans="1:10" ht="39">
      <c r="A28" s="83" t="s">
        <v>246</v>
      </c>
      <c r="B28" s="72" t="s">
        <v>195</v>
      </c>
      <c r="C28" s="72" t="s">
        <v>221</v>
      </c>
      <c r="D28" s="75">
        <f>3*6500</f>
        <v>19500</v>
      </c>
      <c r="E28" s="72" t="s">
        <v>245</v>
      </c>
      <c r="F28" s="76">
        <v>5</v>
      </c>
      <c r="G28" s="73" t="s">
        <v>114</v>
      </c>
      <c r="H28" s="47"/>
      <c r="I28" s="47"/>
      <c r="J28" s="48"/>
    </row>
    <row r="29" spans="1:10">
      <c r="A29" s="84" t="s">
        <v>24</v>
      </c>
      <c r="B29" s="85"/>
      <c r="C29" s="86">
        <v>0.5</v>
      </c>
      <c r="D29" s="87" t="s">
        <v>124</v>
      </c>
      <c r="E29" s="88" t="s">
        <v>125</v>
      </c>
      <c r="F29" s="89"/>
      <c r="G29" s="89"/>
      <c r="H29" s="49"/>
      <c r="I29" s="49"/>
      <c r="J29" s="50"/>
    </row>
    <row r="30" spans="1:10">
      <c r="A30" s="1"/>
      <c r="B30" s="1"/>
      <c r="C30" s="1"/>
      <c r="D30" s="1"/>
      <c r="E30" s="1"/>
      <c r="F30" s="1"/>
      <c r="G30" s="1"/>
      <c r="H30" s="1"/>
    </row>
    <row r="31" spans="1:10">
      <c r="A31" s="1"/>
      <c r="B31" s="1"/>
      <c r="C31" s="1"/>
      <c r="D31" s="1"/>
      <c r="E31" s="1"/>
      <c r="F31" s="1"/>
      <c r="G31" s="1"/>
      <c r="H31" s="1"/>
    </row>
    <row r="32" spans="1:10">
      <c r="A32" s="1"/>
      <c r="B32" s="1"/>
      <c r="C32" s="1"/>
      <c r="D32" s="1"/>
      <c r="E32" s="1"/>
      <c r="F32" s="1"/>
      <c r="G32" s="1"/>
      <c r="H32" s="1"/>
    </row>
    <row r="33" spans="1:8">
      <c r="A33" s="1"/>
      <c r="B33" s="1"/>
      <c r="C33" s="1"/>
      <c r="D33" s="1"/>
      <c r="E33" s="1"/>
      <c r="F33" s="1"/>
      <c r="G33" s="1"/>
      <c r="H33" s="1"/>
    </row>
    <row r="34" spans="1:8">
      <c r="A34" s="1"/>
      <c r="B34" s="1"/>
      <c r="C34" s="1"/>
      <c r="D34" s="1"/>
      <c r="E34" s="1"/>
      <c r="F34" s="1"/>
      <c r="G34" s="1"/>
      <c r="H34" s="1"/>
    </row>
    <row r="35" spans="1:8">
      <c r="A35" s="1"/>
      <c r="B35" s="1"/>
      <c r="C35" s="1"/>
      <c r="D35" s="1"/>
      <c r="E35" s="1"/>
      <c r="F35" s="1"/>
      <c r="G35" s="1"/>
      <c r="H35" s="1"/>
    </row>
    <row r="36" spans="1:8">
      <c r="A36" s="1"/>
      <c r="B36" s="1"/>
      <c r="C36" s="1"/>
      <c r="D36" s="1"/>
      <c r="E36" s="1"/>
      <c r="F36" s="1"/>
      <c r="G36" s="1"/>
      <c r="H36" s="1"/>
    </row>
    <row r="37" spans="1:8">
      <c r="A37" s="1"/>
      <c r="B37" s="1"/>
      <c r="C37" s="1"/>
      <c r="D37" s="1"/>
      <c r="E37" s="1"/>
      <c r="F37" s="1"/>
      <c r="G37" s="1"/>
      <c r="H37" s="1"/>
    </row>
    <row r="38" spans="1:8">
      <c r="H38" s="1"/>
    </row>
  </sheetData>
  <autoFilter ref="A1:J1"/>
  <sortState ref="A2:J29">
    <sortCondition ref="G3:G29"/>
    <sortCondition ref="F3:F29"/>
  </sortState>
  <phoneticPr fontId="11" type="noConversion"/>
  <printOptions headings="1" gridLines="1"/>
  <pageMargins left="0.75" right="0.75" top="1" bottom="1" header="0.5" footer="0.5"/>
  <pageSetup scale="74" fitToHeight="4" orientation="landscape" horizontalDpi="4294967292" verticalDpi="4294967292"/>
  <headerFooter>
    <oddHeader>&amp;LOPC Prioritizations to PaRC&amp;CNon-Contractual Reassign Time&amp;RDate:  Updated March 28, 2012</oddHeader>
    <oddFooter>&amp;C&amp;P</oddFooter>
  </headerFooter>
  <extLst>
    <ext xmlns:mx="http://schemas.microsoft.com/office/mac/excel/2008/main" uri="{64002731-A6B0-56B0-2670-7721B7C09600}">
      <mx:PLV Mode="1"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J43"/>
  <sheetViews>
    <sheetView tabSelected="1" view="pageLayout" topLeftCell="A14" zoomScale="75" workbookViewId="0">
      <selection activeCell="H23" sqref="H23"/>
    </sheetView>
  </sheetViews>
  <sheetFormatPr baseColWidth="10" defaultColWidth="10.7109375" defaultRowHeight="13" x14ac:dyDescent="0"/>
  <cols>
    <col min="1" max="1" width="6.5703125" style="18" bestFit="1" customWidth="1"/>
    <col min="2" max="2" width="6.85546875" style="18" customWidth="1"/>
    <col min="3" max="3" width="16" style="18" customWidth="1"/>
    <col min="4" max="4" width="13.85546875" style="18" customWidth="1"/>
    <col min="5" max="5" width="41.5703125" style="18" customWidth="1"/>
    <col min="6" max="6" width="8.7109375" style="18" bestFit="1" customWidth="1"/>
    <col min="7" max="7" width="7.85546875" style="18" bestFit="1" customWidth="1"/>
    <col min="8" max="8" width="10.7109375" style="18"/>
    <col min="9" max="9" width="17.140625" style="18" customWidth="1"/>
    <col min="10" max="10" width="38.42578125" style="18" customWidth="1"/>
    <col min="11" max="16384" width="10.7109375" style="18"/>
  </cols>
  <sheetData>
    <row r="1" spans="1:10" s="31" customFormat="1" ht="14" thickBot="1">
      <c r="A1" s="94" t="s">
        <v>63</v>
      </c>
      <c r="B1" s="95" t="s">
        <v>34</v>
      </c>
      <c r="C1" s="95" t="s">
        <v>42</v>
      </c>
      <c r="D1" s="95" t="s">
        <v>28</v>
      </c>
      <c r="E1" s="180" t="s">
        <v>29</v>
      </c>
      <c r="F1" s="95" t="s">
        <v>43</v>
      </c>
      <c r="G1" s="96" t="s">
        <v>44</v>
      </c>
      <c r="H1" s="44" t="s">
        <v>94</v>
      </c>
      <c r="I1" s="43" t="s">
        <v>96</v>
      </c>
      <c r="J1" s="44" t="s">
        <v>97</v>
      </c>
    </row>
    <row r="2" spans="1:10" ht="66" thickBot="1">
      <c r="A2" s="97" t="s">
        <v>57</v>
      </c>
      <c r="B2" s="59" t="s">
        <v>116</v>
      </c>
      <c r="C2" s="59" t="s">
        <v>117</v>
      </c>
      <c r="D2" s="98">
        <v>4848</v>
      </c>
      <c r="E2" s="59" t="s">
        <v>167</v>
      </c>
      <c r="F2" s="178">
        <v>1</v>
      </c>
      <c r="G2" s="178" t="s">
        <v>459</v>
      </c>
      <c r="H2" s="45" t="s">
        <v>459</v>
      </c>
      <c r="I2" s="177" t="s">
        <v>471</v>
      </c>
      <c r="J2" s="46" t="s">
        <v>478</v>
      </c>
    </row>
    <row r="3" spans="1:10" ht="40" thickBot="1">
      <c r="A3" s="71" t="s">
        <v>178</v>
      </c>
      <c r="B3" s="99" t="s">
        <v>152</v>
      </c>
      <c r="C3" s="72" t="s">
        <v>153</v>
      </c>
      <c r="D3" s="100">
        <v>480</v>
      </c>
      <c r="E3" s="99" t="s">
        <v>154</v>
      </c>
      <c r="F3" s="178">
        <v>1</v>
      </c>
      <c r="G3" s="178" t="s">
        <v>459</v>
      </c>
      <c r="H3" s="47" t="s">
        <v>460</v>
      </c>
      <c r="I3" s="108" t="s">
        <v>461</v>
      </c>
      <c r="J3" s="48" t="s">
        <v>472</v>
      </c>
    </row>
    <row r="4" spans="1:10" ht="40" thickBot="1">
      <c r="A4" s="71" t="s">
        <v>246</v>
      </c>
      <c r="B4" s="99" t="s">
        <v>247</v>
      </c>
      <c r="C4" s="99" t="s">
        <v>248</v>
      </c>
      <c r="D4" s="101">
        <v>8200</v>
      </c>
      <c r="E4" s="99" t="s">
        <v>249</v>
      </c>
      <c r="F4" s="178">
        <v>1</v>
      </c>
      <c r="G4" s="178" t="s">
        <v>459</v>
      </c>
      <c r="H4" s="55" t="s">
        <v>459</v>
      </c>
      <c r="I4" s="108" t="s">
        <v>462</v>
      </c>
      <c r="J4" s="48" t="s">
        <v>473</v>
      </c>
    </row>
    <row r="5" spans="1:10" ht="14" thickBot="1">
      <c r="A5" s="54" t="s">
        <v>203</v>
      </c>
      <c r="B5" s="65" t="s">
        <v>269</v>
      </c>
      <c r="C5" s="66" t="s">
        <v>270</v>
      </c>
      <c r="D5" s="102">
        <v>100000</v>
      </c>
      <c r="E5" s="65" t="s">
        <v>271</v>
      </c>
      <c r="F5" s="178">
        <v>1</v>
      </c>
      <c r="G5" s="178" t="s">
        <v>459</v>
      </c>
      <c r="H5" s="55" t="s">
        <v>459</v>
      </c>
      <c r="I5" s="108"/>
      <c r="J5" s="48" t="s">
        <v>474</v>
      </c>
    </row>
    <row r="6" spans="1:10" ht="14" thickBot="1">
      <c r="A6" s="54" t="s">
        <v>203</v>
      </c>
      <c r="B6" s="103" t="s">
        <v>272</v>
      </c>
      <c r="C6" s="66"/>
      <c r="D6" s="102">
        <v>5000</v>
      </c>
      <c r="E6" s="103" t="s">
        <v>371</v>
      </c>
      <c r="F6" s="178">
        <v>1</v>
      </c>
      <c r="G6" s="178" t="s">
        <v>459</v>
      </c>
      <c r="H6" s="47" t="s">
        <v>460</v>
      </c>
      <c r="I6" s="108"/>
      <c r="J6" s="48" t="s">
        <v>474</v>
      </c>
    </row>
    <row r="7" spans="1:10" ht="27" thickBot="1">
      <c r="A7" s="104" t="s">
        <v>5</v>
      </c>
      <c r="B7" s="105"/>
      <c r="C7" s="106">
        <v>160002</v>
      </c>
      <c r="D7" s="107">
        <v>35000</v>
      </c>
      <c r="E7" s="106" t="s">
        <v>2</v>
      </c>
      <c r="F7" s="178">
        <v>1</v>
      </c>
      <c r="G7" s="178" t="s">
        <v>459</v>
      </c>
      <c r="H7" s="108" t="s">
        <v>460</v>
      </c>
      <c r="I7" s="108" t="s">
        <v>463</v>
      </c>
      <c r="J7" s="48" t="s">
        <v>475</v>
      </c>
    </row>
    <row r="8" spans="1:10" ht="14" thickBot="1">
      <c r="A8" s="71" t="s">
        <v>15</v>
      </c>
      <c r="B8" s="72" t="s">
        <v>21</v>
      </c>
      <c r="C8" s="72" t="s">
        <v>22</v>
      </c>
      <c r="D8" s="109">
        <v>110000</v>
      </c>
      <c r="E8" s="72" t="s">
        <v>23</v>
      </c>
      <c r="F8" s="178">
        <v>1</v>
      </c>
      <c r="G8" s="178" t="s">
        <v>459</v>
      </c>
      <c r="H8" s="108" t="s">
        <v>459</v>
      </c>
      <c r="I8" s="108" t="s">
        <v>459</v>
      </c>
      <c r="J8" s="48" t="s">
        <v>476</v>
      </c>
    </row>
    <row r="9" spans="1:10" ht="14" thickBot="1">
      <c r="A9" s="71" t="s">
        <v>115</v>
      </c>
      <c r="B9" s="81" t="s">
        <v>118</v>
      </c>
      <c r="C9" s="79" t="s">
        <v>119</v>
      </c>
      <c r="D9" s="110">
        <v>3500</v>
      </c>
      <c r="E9" s="81" t="s">
        <v>120</v>
      </c>
      <c r="F9" s="81">
        <v>2</v>
      </c>
      <c r="G9" s="178" t="s">
        <v>459</v>
      </c>
      <c r="H9" s="55" t="s">
        <v>459</v>
      </c>
      <c r="I9" s="108" t="s">
        <v>454</v>
      </c>
      <c r="J9" s="48" t="s">
        <v>438</v>
      </c>
    </row>
    <row r="10" spans="1:10" ht="53" thickBot="1">
      <c r="A10" s="71" t="s">
        <v>178</v>
      </c>
      <c r="B10" s="99" t="s">
        <v>152</v>
      </c>
      <c r="C10" s="99" t="s">
        <v>58</v>
      </c>
      <c r="D10" s="100">
        <v>3000</v>
      </c>
      <c r="E10" s="99" t="s">
        <v>59</v>
      </c>
      <c r="F10" s="72">
        <v>2</v>
      </c>
      <c r="G10" s="178" t="s">
        <v>459</v>
      </c>
      <c r="H10" s="55" t="s">
        <v>460</v>
      </c>
      <c r="I10" s="108" t="s">
        <v>461</v>
      </c>
      <c r="J10" s="48" t="s">
        <v>477</v>
      </c>
    </row>
    <row r="11" spans="1:10" ht="92" thickBot="1">
      <c r="A11" s="71" t="s">
        <v>161</v>
      </c>
      <c r="B11" s="72" t="s">
        <v>157</v>
      </c>
      <c r="C11" s="72"/>
      <c r="D11" s="75">
        <v>50000</v>
      </c>
      <c r="E11" s="72" t="s">
        <v>158</v>
      </c>
      <c r="F11" s="72">
        <v>2</v>
      </c>
      <c r="G11" s="178" t="s">
        <v>459</v>
      </c>
      <c r="H11" s="47" t="s">
        <v>441</v>
      </c>
      <c r="I11" s="108" t="s">
        <v>480</v>
      </c>
      <c r="J11" s="48" t="s">
        <v>479</v>
      </c>
    </row>
    <row r="12" spans="1:10" ht="53" thickBot="1">
      <c r="A12" s="71" t="s">
        <v>246</v>
      </c>
      <c r="B12" s="99" t="s">
        <v>302</v>
      </c>
      <c r="C12" s="99" t="s">
        <v>66</v>
      </c>
      <c r="D12" s="101">
        <v>35000</v>
      </c>
      <c r="E12" s="99" t="s">
        <v>440</v>
      </c>
      <c r="F12" s="81">
        <v>2</v>
      </c>
      <c r="G12" s="178" t="s">
        <v>459</v>
      </c>
      <c r="H12" s="47" t="s">
        <v>459</v>
      </c>
      <c r="I12" s="108"/>
      <c r="J12" s="175" t="s">
        <v>481</v>
      </c>
    </row>
    <row r="13" spans="1:10" ht="53" thickBot="1">
      <c r="A13" s="111" t="s">
        <v>197</v>
      </c>
      <c r="B13" s="99" t="s">
        <v>27</v>
      </c>
      <c r="C13" s="99" t="s">
        <v>198</v>
      </c>
      <c r="D13" s="109">
        <v>11758</v>
      </c>
      <c r="E13" s="112" t="s">
        <v>199</v>
      </c>
      <c r="F13" s="72">
        <v>2</v>
      </c>
      <c r="G13" s="178" t="s">
        <v>459</v>
      </c>
      <c r="H13" s="55" t="s">
        <v>459</v>
      </c>
      <c r="I13" s="108"/>
      <c r="J13" s="175" t="s">
        <v>483</v>
      </c>
    </row>
    <row r="14" spans="1:10" ht="53" thickBot="1">
      <c r="A14" s="71" t="s">
        <v>246</v>
      </c>
      <c r="B14" s="99" t="s">
        <v>195</v>
      </c>
      <c r="C14" s="99" t="s">
        <v>192</v>
      </c>
      <c r="D14" s="101">
        <v>65000</v>
      </c>
      <c r="E14" s="99" t="s">
        <v>250</v>
      </c>
      <c r="F14" s="81">
        <v>3</v>
      </c>
      <c r="G14" s="178" t="s">
        <v>459</v>
      </c>
      <c r="H14" s="47" t="s">
        <v>459</v>
      </c>
      <c r="I14" s="108"/>
      <c r="J14" s="175" t="s">
        <v>482</v>
      </c>
    </row>
    <row r="15" spans="1:10" ht="27" thickBot="1">
      <c r="A15" s="71" t="s">
        <v>246</v>
      </c>
      <c r="B15" s="99" t="s">
        <v>302</v>
      </c>
      <c r="C15" s="99" t="s">
        <v>251</v>
      </c>
      <c r="D15" s="101">
        <v>4200</v>
      </c>
      <c r="E15" s="99" t="s">
        <v>484</v>
      </c>
      <c r="F15" s="81">
        <v>4</v>
      </c>
      <c r="G15" s="178" t="s">
        <v>459</v>
      </c>
      <c r="H15" s="47" t="s">
        <v>459</v>
      </c>
      <c r="I15" s="108"/>
      <c r="J15" s="175" t="s">
        <v>441</v>
      </c>
    </row>
    <row r="16" spans="1:10" ht="14" thickBot="1">
      <c r="A16" s="54" t="s">
        <v>203</v>
      </c>
      <c r="B16" s="65" t="s">
        <v>375</v>
      </c>
      <c r="C16" s="66" t="s">
        <v>284</v>
      </c>
      <c r="D16" s="102">
        <v>3000</v>
      </c>
      <c r="E16" s="65" t="s">
        <v>285</v>
      </c>
      <c r="F16" s="65">
        <v>4</v>
      </c>
      <c r="G16" s="178" t="s">
        <v>459</v>
      </c>
      <c r="H16" s="55" t="s">
        <v>459</v>
      </c>
      <c r="I16" s="108"/>
      <c r="J16" s="175" t="s">
        <v>485</v>
      </c>
    </row>
    <row r="17" spans="1:10" ht="27" thickBot="1">
      <c r="A17" s="71" t="s">
        <v>246</v>
      </c>
      <c r="B17" s="99" t="s">
        <v>302</v>
      </c>
      <c r="C17" s="99" t="s">
        <v>182</v>
      </c>
      <c r="D17" s="101">
        <v>5200</v>
      </c>
      <c r="E17" s="99" t="s">
        <v>183</v>
      </c>
      <c r="F17" s="81">
        <v>5</v>
      </c>
      <c r="G17" s="178" t="s">
        <v>459</v>
      </c>
      <c r="H17" s="47" t="s">
        <v>460</v>
      </c>
      <c r="I17" s="108" t="s">
        <v>487</v>
      </c>
      <c r="J17" s="175" t="s">
        <v>486</v>
      </c>
    </row>
    <row r="18" spans="1:10" ht="14" thickBot="1">
      <c r="A18" s="54" t="s">
        <v>203</v>
      </c>
      <c r="B18" s="65" t="s">
        <v>286</v>
      </c>
      <c r="C18" s="66" t="s">
        <v>287</v>
      </c>
      <c r="D18" s="102">
        <v>1000</v>
      </c>
      <c r="E18" s="103" t="s">
        <v>288</v>
      </c>
      <c r="F18" s="103">
        <v>5</v>
      </c>
      <c r="G18" s="178" t="s">
        <v>459</v>
      </c>
      <c r="H18" s="47" t="s">
        <v>460</v>
      </c>
      <c r="I18" s="108"/>
      <c r="J18" s="48" t="s">
        <v>488</v>
      </c>
    </row>
    <row r="19" spans="1:10" ht="14" thickBot="1">
      <c r="A19" s="54" t="s">
        <v>203</v>
      </c>
      <c r="B19" s="103" t="s">
        <v>289</v>
      </c>
      <c r="C19" s="66"/>
      <c r="D19" s="102">
        <v>10000</v>
      </c>
      <c r="E19" s="103" t="s">
        <v>290</v>
      </c>
      <c r="F19" s="103">
        <v>13</v>
      </c>
      <c r="G19" s="178" t="s">
        <v>459</v>
      </c>
      <c r="H19" s="55"/>
      <c r="I19" s="108"/>
      <c r="J19" s="48" t="s">
        <v>488</v>
      </c>
    </row>
    <row r="20" spans="1:10" ht="26">
      <c r="A20" s="71" t="s">
        <v>12</v>
      </c>
      <c r="B20" s="72" t="s">
        <v>13</v>
      </c>
      <c r="C20" s="72" t="s">
        <v>11</v>
      </c>
      <c r="D20" s="113" t="s">
        <v>441</v>
      </c>
      <c r="E20" s="72" t="s">
        <v>14</v>
      </c>
      <c r="F20" s="72"/>
      <c r="G20" s="178" t="s">
        <v>459</v>
      </c>
      <c r="H20" s="108" t="s">
        <v>464</v>
      </c>
      <c r="I20" s="108" t="s">
        <v>489</v>
      </c>
      <c r="J20" s="175" t="s">
        <v>488</v>
      </c>
    </row>
    <row r="21" spans="1:10" ht="39">
      <c r="A21" s="54" t="s">
        <v>324</v>
      </c>
      <c r="B21" s="103" t="s">
        <v>357</v>
      </c>
      <c r="C21" s="114" t="s">
        <v>358</v>
      </c>
      <c r="D21" s="115">
        <v>5000</v>
      </c>
      <c r="E21" s="114" t="s">
        <v>359</v>
      </c>
      <c r="F21" s="103">
        <v>2</v>
      </c>
      <c r="G21" s="66" t="s">
        <v>464</v>
      </c>
      <c r="H21" s="47" t="s">
        <v>464</v>
      </c>
      <c r="I21" s="108"/>
      <c r="J21" s="175" t="s">
        <v>438</v>
      </c>
    </row>
    <row r="22" spans="1:10">
      <c r="A22" s="54" t="s">
        <v>203</v>
      </c>
      <c r="B22" s="65" t="s">
        <v>372</v>
      </c>
      <c r="C22" s="66" t="s">
        <v>373</v>
      </c>
      <c r="D22" s="102">
        <v>30000</v>
      </c>
      <c r="E22" s="65" t="s">
        <v>374</v>
      </c>
      <c r="F22" s="65">
        <v>2</v>
      </c>
      <c r="G22" s="66" t="s">
        <v>464</v>
      </c>
      <c r="H22" s="47"/>
      <c r="I22" s="108"/>
      <c r="J22" s="175" t="s">
        <v>438</v>
      </c>
    </row>
    <row r="23" spans="1:10">
      <c r="A23" s="71" t="s">
        <v>115</v>
      </c>
      <c r="B23" s="116" t="s">
        <v>48</v>
      </c>
      <c r="C23" s="116" t="s">
        <v>106</v>
      </c>
      <c r="D23" s="117">
        <v>500</v>
      </c>
      <c r="E23" s="79" t="s">
        <v>107</v>
      </c>
      <c r="F23" s="81">
        <v>3</v>
      </c>
      <c r="G23" s="66" t="s">
        <v>464</v>
      </c>
      <c r="H23" s="47"/>
      <c r="I23" s="108"/>
      <c r="J23" s="175" t="s">
        <v>438</v>
      </c>
    </row>
    <row r="24" spans="1:10">
      <c r="A24" s="71" t="s">
        <v>161</v>
      </c>
      <c r="B24" s="72" t="s">
        <v>159</v>
      </c>
      <c r="C24" s="72"/>
      <c r="D24" s="75">
        <v>15000</v>
      </c>
      <c r="E24" s="72" t="s">
        <v>160</v>
      </c>
      <c r="F24" s="72">
        <v>3</v>
      </c>
      <c r="G24" s="66" t="s">
        <v>464</v>
      </c>
      <c r="H24" s="55"/>
      <c r="I24" s="108"/>
      <c r="J24" s="175" t="s">
        <v>438</v>
      </c>
    </row>
    <row r="25" spans="1:10" ht="39">
      <c r="A25" s="54" t="s">
        <v>324</v>
      </c>
      <c r="B25" s="103" t="s">
        <v>357</v>
      </c>
      <c r="C25" s="114" t="s">
        <v>360</v>
      </c>
      <c r="D25" s="118">
        <v>5000</v>
      </c>
      <c r="E25" s="114" t="s">
        <v>361</v>
      </c>
      <c r="F25" s="103">
        <v>3</v>
      </c>
      <c r="G25" s="66" t="s">
        <v>464</v>
      </c>
      <c r="H25" s="55"/>
      <c r="I25" s="108"/>
      <c r="J25" s="175" t="s">
        <v>438</v>
      </c>
    </row>
    <row r="26" spans="1:10" ht="26">
      <c r="A26" s="54" t="s">
        <v>203</v>
      </c>
      <c r="B26" s="65" t="s">
        <v>375</v>
      </c>
      <c r="C26" s="66" t="s">
        <v>373</v>
      </c>
      <c r="D26" s="102">
        <v>30000</v>
      </c>
      <c r="E26" s="66" t="s">
        <v>381</v>
      </c>
      <c r="F26" s="65">
        <v>3</v>
      </c>
      <c r="G26" s="66" t="s">
        <v>464</v>
      </c>
      <c r="H26" s="47"/>
      <c r="I26" s="108"/>
      <c r="J26" s="175" t="s">
        <v>438</v>
      </c>
    </row>
    <row r="27" spans="1:10" ht="39">
      <c r="A27" s="71" t="s">
        <v>115</v>
      </c>
      <c r="B27" s="116" t="s">
        <v>108</v>
      </c>
      <c r="C27" s="81" t="s">
        <v>109</v>
      </c>
      <c r="D27" s="117">
        <v>200</v>
      </c>
      <c r="E27" s="79" t="s">
        <v>107</v>
      </c>
      <c r="F27" s="81">
        <v>4</v>
      </c>
      <c r="G27" s="66" t="s">
        <v>464</v>
      </c>
      <c r="H27" s="47"/>
      <c r="I27" s="108"/>
      <c r="J27" s="175" t="s">
        <v>438</v>
      </c>
    </row>
    <row r="28" spans="1:10" ht="26">
      <c r="A28" s="71" t="s">
        <v>115</v>
      </c>
      <c r="B28" s="116" t="s">
        <v>48</v>
      </c>
      <c r="C28" s="116" t="s">
        <v>110</v>
      </c>
      <c r="D28" s="117">
        <v>1200</v>
      </c>
      <c r="E28" s="116" t="s">
        <v>52</v>
      </c>
      <c r="F28" s="81">
        <v>5</v>
      </c>
      <c r="G28" s="66" t="s">
        <v>464</v>
      </c>
      <c r="H28" s="47"/>
      <c r="I28" s="108"/>
      <c r="J28" s="48" t="s">
        <v>439</v>
      </c>
    </row>
    <row r="29" spans="1:10">
      <c r="A29" s="71" t="s">
        <v>115</v>
      </c>
      <c r="B29" s="116" t="s">
        <v>164</v>
      </c>
      <c r="C29" s="116" t="s">
        <v>165</v>
      </c>
      <c r="D29" s="117">
        <v>500</v>
      </c>
      <c r="E29" s="116" t="s">
        <v>166</v>
      </c>
      <c r="F29" s="81">
        <v>7</v>
      </c>
      <c r="G29" s="66" t="s">
        <v>464</v>
      </c>
      <c r="H29" s="47"/>
      <c r="I29" s="108"/>
      <c r="J29" s="48" t="s">
        <v>439</v>
      </c>
    </row>
    <row r="30" spans="1:10" ht="26">
      <c r="A30" s="71" t="s">
        <v>265</v>
      </c>
      <c r="B30" s="72" t="s">
        <v>266</v>
      </c>
      <c r="C30" s="72" t="s">
        <v>267</v>
      </c>
      <c r="D30" s="119">
        <v>9000</v>
      </c>
      <c r="E30" s="72" t="s">
        <v>136</v>
      </c>
      <c r="F30" s="72">
        <v>1</v>
      </c>
      <c r="G30" s="72" t="s">
        <v>460</v>
      </c>
      <c r="H30" s="47"/>
      <c r="I30" s="108"/>
      <c r="J30" s="175" t="s">
        <v>438</v>
      </c>
    </row>
    <row r="31" spans="1:10" ht="39">
      <c r="A31" s="71" t="s">
        <v>161</v>
      </c>
      <c r="B31" s="72" t="s">
        <v>219</v>
      </c>
      <c r="C31" s="72"/>
      <c r="D31" s="75">
        <v>200000</v>
      </c>
      <c r="E31" s="72" t="s">
        <v>62</v>
      </c>
      <c r="F31" s="72">
        <v>1</v>
      </c>
      <c r="G31" s="72" t="s">
        <v>460</v>
      </c>
      <c r="H31" s="47"/>
      <c r="I31" s="108"/>
      <c r="J31" s="48" t="s">
        <v>439</v>
      </c>
    </row>
    <row r="32" spans="1:10" ht="52">
      <c r="A32" s="54" t="s">
        <v>324</v>
      </c>
      <c r="B32" s="103" t="s">
        <v>325</v>
      </c>
      <c r="C32" s="114" t="s">
        <v>362</v>
      </c>
      <c r="D32" s="120" t="s">
        <v>363</v>
      </c>
      <c r="E32" s="114" t="s">
        <v>364</v>
      </c>
      <c r="F32" s="103">
        <v>1</v>
      </c>
      <c r="G32" s="72" t="s">
        <v>460</v>
      </c>
      <c r="H32" s="47"/>
      <c r="I32" s="108"/>
      <c r="J32" s="48" t="s">
        <v>442</v>
      </c>
    </row>
    <row r="33" spans="1:10" ht="26">
      <c r="A33" s="54" t="s">
        <v>324</v>
      </c>
      <c r="B33" s="65" t="s">
        <v>365</v>
      </c>
      <c r="C33" s="66" t="s">
        <v>366</v>
      </c>
      <c r="D33" s="102">
        <v>7500</v>
      </c>
      <c r="E33" s="78" t="s">
        <v>268</v>
      </c>
      <c r="F33" s="65">
        <v>2</v>
      </c>
      <c r="G33" s="72" t="s">
        <v>460</v>
      </c>
      <c r="H33" s="47"/>
      <c r="I33" s="108"/>
      <c r="J33" s="48" t="s">
        <v>439</v>
      </c>
    </row>
    <row r="34" spans="1:10">
      <c r="A34" s="54" t="s">
        <v>203</v>
      </c>
      <c r="B34" s="103" t="s">
        <v>269</v>
      </c>
      <c r="C34" s="66" t="s">
        <v>382</v>
      </c>
      <c r="D34" s="121">
        <v>3000</v>
      </c>
      <c r="E34" s="103" t="s">
        <v>383</v>
      </c>
      <c r="F34" s="103">
        <v>2</v>
      </c>
      <c r="G34" s="72" t="s">
        <v>460</v>
      </c>
      <c r="H34" s="47"/>
      <c r="I34" s="108"/>
      <c r="J34" s="48" t="s">
        <v>442</v>
      </c>
    </row>
    <row r="35" spans="1:10" ht="26">
      <c r="A35" s="71" t="s">
        <v>178</v>
      </c>
      <c r="B35" s="99" t="s">
        <v>60</v>
      </c>
      <c r="C35" s="99" t="s">
        <v>61</v>
      </c>
      <c r="D35" s="100">
        <v>2000</v>
      </c>
      <c r="E35" s="99" t="s">
        <v>177</v>
      </c>
      <c r="F35" s="72">
        <v>3</v>
      </c>
      <c r="G35" s="72" t="s">
        <v>460</v>
      </c>
      <c r="H35" s="47"/>
      <c r="I35" s="108"/>
      <c r="J35" s="48" t="s">
        <v>439</v>
      </c>
    </row>
    <row r="36" spans="1:10">
      <c r="A36" s="54" t="s">
        <v>203</v>
      </c>
      <c r="B36" s="103" t="s">
        <v>274</v>
      </c>
      <c r="C36" s="66" t="s">
        <v>384</v>
      </c>
      <c r="D36" s="102">
        <v>3000</v>
      </c>
      <c r="E36" s="103" t="s">
        <v>385</v>
      </c>
      <c r="F36" s="103">
        <v>4</v>
      </c>
      <c r="G36" s="72" t="s">
        <v>460</v>
      </c>
      <c r="H36" s="47"/>
      <c r="I36" s="108"/>
      <c r="J36" s="48" t="s">
        <v>442</v>
      </c>
    </row>
    <row r="37" spans="1:10">
      <c r="A37" s="71" t="s">
        <v>115</v>
      </c>
      <c r="B37" s="116" t="s">
        <v>50</v>
      </c>
      <c r="C37" s="116" t="s">
        <v>53</v>
      </c>
      <c r="D37" s="117">
        <v>1000</v>
      </c>
      <c r="E37" s="116" t="s">
        <v>163</v>
      </c>
      <c r="F37" s="81">
        <v>6</v>
      </c>
      <c r="G37" s="72" t="s">
        <v>460</v>
      </c>
      <c r="H37" s="47"/>
      <c r="I37" s="108"/>
      <c r="J37" s="48" t="s">
        <v>439</v>
      </c>
    </row>
    <row r="38" spans="1:10">
      <c r="A38" s="71"/>
      <c r="B38" s="103" t="s">
        <v>126</v>
      </c>
      <c r="C38" s="122" t="s">
        <v>127</v>
      </c>
      <c r="D38" s="123">
        <v>25000</v>
      </c>
      <c r="E38" s="122" t="s">
        <v>128</v>
      </c>
      <c r="F38" s="65">
        <v>1</v>
      </c>
      <c r="G38" s="65"/>
      <c r="H38" s="47"/>
      <c r="I38" s="108"/>
      <c r="J38" s="175" t="s">
        <v>438</v>
      </c>
    </row>
    <row r="39" spans="1:10">
      <c r="A39" s="71"/>
      <c r="B39" s="65" t="s">
        <v>129</v>
      </c>
      <c r="C39" s="122" t="s">
        <v>130</v>
      </c>
      <c r="D39" s="121">
        <v>10000</v>
      </c>
      <c r="E39" s="66" t="s">
        <v>131</v>
      </c>
      <c r="F39" s="65">
        <v>1</v>
      </c>
      <c r="G39" s="65"/>
      <c r="H39" s="47"/>
      <c r="I39" s="108"/>
      <c r="J39" s="48" t="s">
        <v>439</v>
      </c>
    </row>
    <row r="40" spans="1:10" ht="26">
      <c r="A40" s="71"/>
      <c r="B40" s="65" t="s">
        <v>132</v>
      </c>
      <c r="C40" s="122" t="s">
        <v>26</v>
      </c>
      <c r="D40" s="124">
        <v>8000</v>
      </c>
      <c r="E40" s="66" t="s">
        <v>70</v>
      </c>
      <c r="F40" s="65">
        <v>1</v>
      </c>
      <c r="G40" s="65"/>
      <c r="H40" s="47"/>
      <c r="I40" s="108"/>
      <c r="J40" s="175" t="s">
        <v>438</v>
      </c>
    </row>
    <row r="41" spans="1:10" ht="26">
      <c r="A41" s="125"/>
      <c r="B41" s="126" t="s">
        <v>91</v>
      </c>
      <c r="C41" s="126" t="s">
        <v>92</v>
      </c>
      <c r="D41" s="127">
        <v>25000</v>
      </c>
      <c r="E41" s="126" t="s">
        <v>93</v>
      </c>
      <c r="F41" s="106">
        <v>1</v>
      </c>
      <c r="G41" s="106"/>
      <c r="H41" s="108"/>
      <c r="I41" s="108"/>
      <c r="J41" s="48" t="s">
        <v>439</v>
      </c>
    </row>
    <row r="42" spans="1:10">
      <c r="A42" s="71"/>
      <c r="B42" s="99" t="s">
        <v>126</v>
      </c>
      <c r="C42" s="99" t="s">
        <v>71</v>
      </c>
      <c r="D42" s="101">
        <v>8000</v>
      </c>
      <c r="E42" s="99" t="s">
        <v>72</v>
      </c>
      <c r="F42" s="106">
        <v>3</v>
      </c>
      <c r="G42" s="106"/>
      <c r="H42" s="47"/>
      <c r="I42" s="108"/>
      <c r="J42" s="48" t="s">
        <v>439</v>
      </c>
    </row>
    <row r="43" spans="1:10">
      <c r="A43" s="128" t="s">
        <v>12</v>
      </c>
      <c r="B43" s="129" t="s">
        <v>17</v>
      </c>
      <c r="C43" s="129" t="s">
        <v>18</v>
      </c>
      <c r="D43" s="130"/>
      <c r="E43" s="129"/>
      <c r="F43" s="129"/>
      <c r="G43" s="129"/>
      <c r="H43" s="131"/>
      <c r="I43" s="131"/>
      <c r="J43" s="48" t="s">
        <v>443</v>
      </c>
    </row>
  </sheetData>
  <autoFilter ref="A1:J1"/>
  <sortState ref="A2:J43">
    <sortCondition ref="G3:G43"/>
    <sortCondition ref="F3:F43"/>
  </sortState>
  <mergeCells count="1">
    <mergeCell ref="E1"/>
  </mergeCells>
  <phoneticPr fontId="11" type="noConversion"/>
  <printOptions headings="1" gridLines="1"/>
  <pageMargins left="0.75" right="0.75" top="1" bottom="1" header="0.5" footer="0.5"/>
  <pageSetup paperSize="5" scale="74" fitToHeight="6" orientation="landscape" horizontalDpi="4294967292" verticalDpi="4294967292"/>
  <headerFooter>
    <oddHeader>&amp;LOPC Prioritizations to PaRC&amp;CB Budget Requests&amp;RDate:  Updated April 20, 2012</oddHeader>
    <oddFooter>&amp;C&amp;P</oddFooter>
  </headerFooter>
  <extLst>
    <ext xmlns:mx="http://schemas.microsoft.com/office/mac/excel/2008/main" uri="{64002731-A6B0-56B0-2670-7721B7C09600}">
      <mx:PLV Mode="1"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J43"/>
  <sheetViews>
    <sheetView view="pageLayout" topLeftCell="A7" workbookViewId="0">
      <selection activeCell="J9" sqref="J9:K9"/>
    </sheetView>
  </sheetViews>
  <sheetFormatPr baseColWidth="10" defaultColWidth="10.7109375" defaultRowHeight="13" x14ac:dyDescent="0"/>
  <cols>
    <col min="1" max="1" width="4.28515625" style="5" bestFit="1" customWidth="1"/>
    <col min="2" max="2" width="5.42578125" style="5" bestFit="1" customWidth="1"/>
    <col min="3" max="3" width="16.28515625" style="5" customWidth="1"/>
    <col min="4" max="4" width="10.7109375" style="5"/>
    <col min="5" max="5" width="43.7109375" style="5" customWidth="1"/>
    <col min="6" max="6" width="8.7109375" style="5" bestFit="1" customWidth="1"/>
    <col min="7" max="7" width="7.85546875" style="5" bestFit="1" customWidth="1"/>
    <col min="8" max="10" width="10.7109375" style="18"/>
    <col min="11" max="16384" width="10.7109375" style="5"/>
  </cols>
  <sheetData>
    <row r="1" spans="1:10" ht="14" thickBot="1">
      <c r="A1" s="147" t="s">
        <v>63</v>
      </c>
      <c r="B1" s="148" t="s">
        <v>34</v>
      </c>
      <c r="C1" s="148" t="s">
        <v>32</v>
      </c>
      <c r="D1" s="148" t="s">
        <v>28</v>
      </c>
      <c r="E1" s="181" t="s">
        <v>29</v>
      </c>
      <c r="F1" s="148" t="s">
        <v>64</v>
      </c>
      <c r="G1" s="148" t="s">
        <v>33</v>
      </c>
      <c r="H1" s="149" t="s">
        <v>94</v>
      </c>
      <c r="I1" s="149" t="s">
        <v>96</v>
      </c>
      <c r="J1" s="150" t="s">
        <v>97</v>
      </c>
    </row>
    <row r="2" spans="1:10" ht="26">
      <c r="A2" s="143" t="s">
        <v>324</v>
      </c>
      <c r="B2" s="144" t="s">
        <v>325</v>
      </c>
      <c r="C2" s="145" t="s">
        <v>386</v>
      </c>
      <c r="D2" s="146" t="s">
        <v>387</v>
      </c>
      <c r="E2" s="145" t="s">
        <v>412</v>
      </c>
      <c r="F2" s="144">
        <v>1</v>
      </c>
      <c r="G2" s="144" t="s">
        <v>459</v>
      </c>
      <c r="H2" s="51"/>
      <c r="I2" s="51"/>
      <c r="J2" s="52"/>
    </row>
    <row r="3" spans="1:10" ht="52">
      <c r="A3" s="134" t="s">
        <v>137</v>
      </c>
      <c r="B3" s="135" t="s">
        <v>138</v>
      </c>
      <c r="C3" s="135" t="s">
        <v>139</v>
      </c>
      <c r="D3" s="136"/>
      <c r="E3" s="135" t="s">
        <v>144</v>
      </c>
      <c r="F3" s="72">
        <v>1</v>
      </c>
      <c r="G3" s="72" t="s">
        <v>460</v>
      </c>
      <c r="H3" s="47"/>
      <c r="I3" s="47"/>
      <c r="J3" s="48"/>
    </row>
    <row r="4" spans="1:10" ht="26">
      <c r="A4" s="134" t="s">
        <v>161</v>
      </c>
      <c r="B4" s="135" t="s">
        <v>224</v>
      </c>
      <c r="C4" s="135" t="s">
        <v>297</v>
      </c>
      <c r="D4" s="135"/>
      <c r="E4" s="135" t="s">
        <v>298</v>
      </c>
      <c r="F4" s="72">
        <v>1</v>
      </c>
      <c r="G4" s="72" t="s">
        <v>460</v>
      </c>
      <c r="H4" s="72" t="s">
        <v>460</v>
      </c>
      <c r="I4" s="47"/>
      <c r="J4" s="48"/>
    </row>
    <row r="5" spans="1:10" ht="26">
      <c r="A5" s="134" t="s">
        <v>295</v>
      </c>
      <c r="B5" s="135" t="s">
        <v>113</v>
      </c>
      <c r="C5" s="137" t="s">
        <v>296</v>
      </c>
      <c r="D5" s="135"/>
      <c r="E5" s="137" t="s">
        <v>185</v>
      </c>
      <c r="F5" s="72">
        <v>1</v>
      </c>
      <c r="G5" s="72" t="s">
        <v>460</v>
      </c>
      <c r="H5" s="72" t="s">
        <v>460</v>
      </c>
      <c r="I5" s="47"/>
      <c r="J5" s="48"/>
    </row>
    <row r="6" spans="1:10" ht="65">
      <c r="A6" s="132" t="s">
        <v>324</v>
      </c>
      <c r="B6" s="65" t="s">
        <v>325</v>
      </c>
      <c r="C6" s="62" t="s">
        <v>386</v>
      </c>
      <c r="D6" s="133" t="s">
        <v>387</v>
      </c>
      <c r="E6" s="62" t="s">
        <v>411</v>
      </c>
      <c r="F6" s="65">
        <v>1</v>
      </c>
      <c r="G6" s="72" t="s">
        <v>460</v>
      </c>
      <c r="H6" s="72" t="s">
        <v>460</v>
      </c>
      <c r="I6" s="47"/>
      <c r="J6" s="48"/>
    </row>
    <row r="7" spans="1:10" ht="26">
      <c r="A7" s="132" t="s">
        <v>282</v>
      </c>
      <c r="B7" s="65" t="s">
        <v>413</v>
      </c>
      <c r="C7" s="138" t="s">
        <v>414</v>
      </c>
      <c r="D7" s="139">
        <v>4000</v>
      </c>
      <c r="E7" s="62" t="s">
        <v>336</v>
      </c>
      <c r="F7" s="65">
        <v>1</v>
      </c>
      <c r="G7" s="65" t="s">
        <v>465</v>
      </c>
      <c r="H7" s="55"/>
      <c r="I7" s="47"/>
      <c r="J7" s="48"/>
    </row>
    <row r="8" spans="1:10" ht="26">
      <c r="A8" s="132" t="s">
        <v>282</v>
      </c>
      <c r="B8" s="65" t="s">
        <v>337</v>
      </c>
      <c r="C8" s="138" t="s">
        <v>338</v>
      </c>
      <c r="D8" s="139">
        <v>4000</v>
      </c>
      <c r="E8" s="62" t="s">
        <v>339</v>
      </c>
      <c r="F8" s="65">
        <v>2</v>
      </c>
      <c r="G8" s="65" t="s">
        <v>465</v>
      </c>
      <c r="H8" s="55"/>
      <c r="I8" s="47"/>
      <c r="J8" s="48"/>
    </row>
    <row r="9" spans="1:10" ht="26">
      <c r="A9" s="132" t="s">
        <v>282</v>
      </c>
      <c r="B9" s="65" t="s">
        <v>421</v>
      </c>
      <c r="C9" s="138" t="s">
        <v>422</v>
      </c>
      <c r="D9" s="69" t="s">
        <v>423</v>
      </c>
      <c r="E9" s="62" t="s">
        <v>424</v>
      </c>
      <c r="F9" s="65">
        <v>3</v>
      </c>
      <c r="G9" s="65" t="s">
        <v>465</v>
      </c>
      <c r="H9" s="55"/>
      <c r="I9" s="47"/>
      <c r="J9" s="48"/>
    </row>
    <row r="10" spans="1:10" ht="26">
      <c r="A10" s="132" t="s">
        <v>282</v>
      </c>
      <c r="B10" s="65" t="s">
        <v>425</v>
      </c>
      <c r="C10" s="138" t="s">
        <v>426</v>
      </c>
      <c r="D10" s="69" t="s">
        <v>427</v>
      </c>
      <c r="E10" s="62" t="s">
        <v>424</v>
      </c>
      <c r="F10" s="65">
        <v>4</v>
      </c>
      <c r="G10" s="65" t="s">
        <v>465</v>
      </c>
      <c r="H10" s="55"/>
      <c r="I10" s="47"/>
      <c r="J10" s="48"/>
    </row>
    <row r="11" spans="1:10" ht="26">
      <c r="A11" s="134" t="s">
        <v>83</v>
      </c>
      <c r="B11" s="135" t="s">
        <v>152</v>
      </c>
      <c r="C11" s="135" t="s">
        <v>80</v>
      </c>
      <c r="D11" s="136">
        <v>5000</v>
      </c>
      <c r="E11" s="135" t="s">
        <v>67</v>
      </c>
      <c r="F11" s="72" t="s">
        <v>252</v>
      </c>
      <c r="G11" s="113"/>
      <c r="H11" s="55"/>
      <c r="I11" s="47"/>
      <c r="J11" s="48"/>
    </row>
    <row r="12" spans="1:10" ht="26">
      <c r="A12" s="140" t="s">
        <v>178</v>
      </c>
      <c r="B12" s="141" t="s">
        <v>81</v>
      </c>
      <c r="C12" s="141" t="s">
        <v>82</v>
      </c>
      <c r="D12" s="142">
        <v>1000</v>
      </c>
      <c r="E12" s="141" t="s">
        <v>162</v>
      </c>
      <c r="F12" s="129" t="s">
        <v>252</v>
      </c>
      <c r="G12" s="130"/>
      <c r="H12" s="49"/>
      <c r="I12" s="49"/>
      <c r="J12" s="50"/>
    </row>
    <row r="13" spans="1:10">
      <c r="A13" s="4"/>
      <c r="B13" s="4"/>
      <c r="C13" s="4"/>
      <c r="D13" s="4"/>
      <c r="E13" s="4"/>
      <c r="F13" s="3"/>
      <c r="G13" s="3"/>
      <c r="H13" s="17"/>
      <c r="I13" s="17"/>
      <c r="J13" s="17"/>
    </row>
    <row r="14" spans="1:10">
      <c r="A14" s="4"/>
      <c r="B14" s="4"/>
      <c r="C14" s="4"/>
      <c r="D14" s="4"/>
      <c r="E14" s="4"/>
      <c r="F14" s="4"/>
      <c r="G14" s="4"/>
      <c r="H14" s="21"/>
      <c r="I14" s="17"/>
      <c r="J14" s="17"/>
    </row>
    <row r="15" spans="1:10">
      <c r="A15" s="4"/>
      <c r="B15" s="4"/>
      <c r="C15" s="4"/>
      <c r="D15" s="4"/>
      <c r="E15" s="4"/>
      <c r="F15" s="4"/>
      <c r="G15" s="4"/>
      <c r="H15" s="17"/>
      <c r="I15" s="17"/>
      <c r="J15" s="17"/>
    </row>
    <row r="16" spans="1:10">
      <c r="A16" s="4"/>
      <c r="B16" s="4"/>
      <c r="C16" s="4"/>
      <c r="D16" s="4"/>
      <c r="E16" s="4"/>
      <c r="F16" s="4"/>
      <c r="G16" s="4"/>
      <c r="H16" s="17"/>
      <c r="I16" s="17"/>
      <c r="J16" s="17"/>
    </row>
    <row r="17" spans="1:10">
      <c r="A17" s="4"/>
      <c r="B17" s="4"/>
      <c r="C17" s="4"/>
      <c r="D17" s="4"/>
      <c r="E17" s="4"/>
      <c r="F17" s="4"/>
      <c r="G17" s="4"/>
      <c r="H17" s="21"/>
      <c r="I17" s="17"/>
      <c r="J17" s="17"/>
    </row>
    <row r="18" spans="1:10">
      <c r="A18" s="4"/>
      <c r="B18" s="4"/>
      <c r="C18" s="4"/>
      <c r="D18" s="4"/>
      <c r="E18" s="4"/>
      <c r="F18" s="4"/>
      <c r="G18" s="4"/>
      <c r="H18" s="17"/>
      <c r="I18" s="17"/>
      <c r="J18" s="17"/>
    </row>
    <row r="19" spans="1:10">
      <c r="A19" s="4"/>
      <c r="B19" s="4"/>
      <c r="C19" s="4"/>
      <c r="D19" s="4"/>
      <c r="E19" s="4"/>
      <c r="F19" s="4"/>
      <c r="G19" s="4"/>
      <c r="H19" s="17"/>
      <c r="I19" s="17"/>
      <c r="J19" s="17"/>
    </row>
    <row r="20" spans="1:10">
      <c r="A20" s="4"/>
      <c r="B20" s="4"/>
      <c r="C20" s="4"/>
      <c r="D20" s="4"/>
      <c r="E20" s="4"/>
      <c r="F20" s="4"/>
      <c r="G20" s="4"/>
      <c r="H20" s="17"/>
      <c r="I20" s="17"/>
      <c r="J20" s="17"/>
    </row>
    <row r="21" spans="1:10">
      <c r="A21" s="4"/>
      <c r="B21" s="4"/>
      <c r="C21" s="4"/>
      <c r="D21" s="4"/>
      <c r="E21" s="4"/>
      <c r="F21" s="4"/>
      <c r="G21" s="4"/>
      <c r="H21" s="21"/>
      <c r="I21" s="17"/>
      <c r="J21" s="17"/>
    </row>
    <row r="22" spans="1:10">
      <c r="A22" s="4"/>
      <c r="B22" s="4"/>
      <c r="C22" s="4"/>
      <c r="D22" s="4"/>
      <c r="E22" s="4"/>
      <c r="F22" s="4"/>
      <c r="G22" s="4"/>
      <c r="H22" s="21"/>
      <c r="I22" s="17"/>
      <c r="J22" s="17"/>
    </row>
    <row r="23" spans="1:10">
      <c r="A23" s="4"/>
      <c r="B23" s="4"/>
      <c r="C23" s="4"/>
      <c r="D23" s="4"/>
      <c r="E23" s="4"/>
      <c r="F23" s="4"/>
      <c r="G23" s="4"/>
      <c r="H23" s="17"/>
      <c r="I23" s="17"/>
      <c r="J23" s="17"/>
    </row>
    <row r="24" spans="1:10">
      <c r="A24" s="4"/>
      <c r="B24" s="4"/>
      <c r="C24" s="4"/>
      <c r="D24" s="4"/>
      <c r="E24" s="4"/>
      <c r="F24" s="4"/>
      <c r="G24" s="4"/>
      <c r="H24" s="17"/>
      <c r="I24" s="17"/>
      <c r="J24" s="17"/>
    </row>
    <row r="25" spans="1:10">
      <c r="A25" s="4"/>
      <c r="B25" s="4"/>
      <c r="C25" s="4"/>
      <c r="D25" s="4"/>
      <c r="E25" s="4"/>
      <c r="F25" s="4"/>
      <c r="G25" s="4"/>
      <c r="H25" s="17"/>
      <c r="I25" s="17"/>
      <c r="J25" s="17"/>
    </row>
    <row r="26" spans="1:10">
      <c r="A26" s="4"/>
      <c r="B26" s="4"/>
      <c r="C26" s="4"/>
      <c r="D26" s="4"/>
      <c r="E26" s="4"/>
      <c r="F26" s="4"/>
      <c r="G26" s="4"/>
      <c r="H26" s="17"/>
      <c r="I26" s="17"/>
      <c r="J26" s="17"/>
    </row>
    <row r="27" spans="1:10">
      <c r="A27" s="4"/>
      <c r="B27" s="4"/>
      <c r="C27" s="4"/>
      <c r="D27" s="4"/>
      <c r="E27" s="4"/>
      <c r="F27" s="4"/>
      <c r="G27" s="4"/>
      <c r="H27" s="17"/>
      <c r="I27" s="17"/>
      <c r="J27" s="17"/>
    </row>
    <row r="28" spans="1:10">
      <c r="A28" s="4"/>
      <c r="B28" s="4"/>
      <c r="C28" s="4"/>
      <c r="D28" s="4"/>
      <c r="E28" s="4"/>
      <c r="F28" s="4"/>
      <c r="G28" s="4"/>
      <c r="H28" s="17"/>
      <c r="I28" s="17"/>
      <c r="J28" s="17"/>
    </row>
    <row r="29" spans="1:10">
      <c r="A29" s="4"/>
      <c r="B29" s="4"/>
      <c r="C29" s="4"/>
      <c r="D29" s="4"/>
      <c r="E29" s="4"/>
      <c r="F29" s="4"/>
      <c r="G29" s="4"/>
      <c r="H29" s="17"/>
      <c r="I29" s="17"/>
      <c r="J29" s="17"/>
    </row>
    <row r="30" spans="1:10">
      <c r="A30" s="4"/>
      <c r="B30" s="4"/>
      <c r="C30" s="4"/>
      <c r="D30" s="4"/>
      <c r="E30" s="4"/>
      <c r="F30" s="4"/>
      <c r="G30" s="4"/>
      <c r="H30" s="17"/>
      <c r="I30" s="17"/>
      <c r="J30" s="17"/>
    </row>
    <row r="31" spans="1:10">
      <c r="A31" s="4"/>
      <c r="B31" s="4"/>
      <c r="C31" s="4"/>
      <c r="D31" s="4"/>
      <c r="E31" s="4"/>
      <c r="F31" s="4"/>
      <c r="G31" s="4"/>
      <c r="H31" s="17"/>
      <c r="I31" s="17"/>
      <c r="J31" s="17"/>
    </row>
    <row r="32" spans="1:10">
      <c r="A32" s="4"/>
      <c r="B32" s="4"/>
      <c r="C32" s="4"/>
      <c r="D32" s="4"/>
      <c r="E32" s="4"/>
      <c r="F32" s="4"/>
      <c r="G32" s="4"/>
      <c r="H32" s="17"/>
      <c r="I32" s="17"/>
      <c r="J32" s="17"/>
    </row>
    <row r="33" spans="1:10">
      <c r="A33" s="4"/>
      <c r="B33" s="4"/>
      <c r="C33" s="4"/>
      <c r="D33" s="4"/>
      <c r="E33" s="4"/>
      <c r="F33" s="4"/>
      <c r="G33" s="4"/>
      <c r="H33" s="17"/>
      <c r="I33" s="17"/>
      <c r="J33" s="17"/>
    </row>
    <row r="34" spans="1:10">
      <c r="A34" s="4"/>
      <c r="B34" s="4"/>
      <c r="C34" s="4"/>
      <c r="D34" s="4"/>
      <c r="E34" s="4"/>
      <c r="F34" s="4"/>
      <c r="G34" s="4"/>
      <c r="H34" s="17"/>
      <c r="I34" s="17"/>
      <c r="J34" s="17"/>
    </row>
    <row r="35" spans="1:10">
      <c r="A35" s="4"/>
      <c r="B35" s="4"/>
      <c r="C35" s="4"/>
      <c r="D35" s="4"/>
      <c r="E35" s="4"/>
      <c r="F35" s="4"/>
      <c r="G35" s="4"/>
      <c r="H35" s="17"/>
      <c r="I35" s="17"/>
      <c r="J35" s="17"/>
    </row>
    <row r="36" spans="1:10">
      <c r="A36" s="4"/>
      <c r="B36" s="4"/>
      <c r="C36" s="4"/>
      <c r="D36" s="4"/>
      <c r="E36" s="4"/>
      <c r="F36" s="4"/>
      <c r="G36" s="4"/>
      <c r="H36" s="17"/>
      <c r="I36" s="17"/>
      <c r="J36" s="17"/>
    </row>
    <row r="37" spans="1:10">
      <c r="A37" s="4"/>
      <c r="B37" s="4"/>
      <c r="C37" s="4"/>
      <c r="D37" s="4"/>
      <c r="E37" s="4"/>
      <c r="F37" s="4"/>
      <c r="G37" s="4"/>
      <c r="H37" s="17"/>
      <c r="I37" s="17"/>
      <c r="J37" s="17"/>
    </row>
    <row r="38" spans="1:10">
      <c r="A38" s="4"/>
      <c r="B38" s="4"/>
      <c r="C38" s="4"/>
      <c r="D38" s="4"/>
      <c r="E38" s="4"/>
      <c r="F38" s="4"/>
      <c r="G38" s="4"/>
      <c r="H38" s="17"/>
      <c r="I38" s="17"/>
      <c r="J38" s="17"/>
    </row>
    <row r="39" spans="1:10">
      <c r="A39" s="4"/>
      <c r="B39" s="4"/>
      <c r="C39" s="4"/>
      <c r="D39" s="4"/>
      <c r="E39" s="4"/>
      <c r="F39" s="4"/>
      <c r="G39" s="4"/>
      <c r="H39" s="3"/>
      <c r="I39" s="3"/>
      <c r="J39" s="3"/>
    </row>
    <row r="40" spans="1:10">
      <c r="A40" s="4"/>
      <c r="B40" s="4"/>
      <c r="C40" s="4"/>
      <c r="D40" s="4"/>
      <c r="E40" s="4"/>
      <c r="F40" s="4"/>
      <c r="G40" s="4"/>
      <c r="H40" s="3"/>
      <c r="I40" s="3"/>
      <c r="J40" s="3"/>
    </row>
    <row r="41" spans="1:10">
      <c r="A41" s="4"/>
      <c r="B41" s="4"/>
      <c r="C41" s="4"/>
      <c r="D41" s="4"/>
      <c r="E41" s="4"/>
      <c r="F41" s="4"/>
      <c r="G41" s="4"/>
      <c r="H41" s="3"/>
      <c r="I41" s="3"/>
      <c r="J41" s="3"/>
    </row>
    <row r="42" spans="1:10">
      <c r="A42" s="4"/>
      <c r="B42" s="4"/>
      <c r="C42" s="4"/>
      <c r="D42" s="4"/>
      <c r="E42" s="4"/>
      <c r="F42" s="4"/>
      <c r="G42" s="4"/>
      <c r="H42" s="3"/>
      <c r="I42" s="3"/>
      <c r="J42" s="3"/>
    </row>
    <row r="43" spans="1:10">
      <c r="A43" s="4"/>
      <c r="B43" s="4"/>
      <c r="C43" s="4"/>
      <c r="D43" s="4"/>
      <c r="E43" s="4"/>
      <c r="F43" s="4"/>
      <c r="G43" s="4"/>
      <c r="H43" s="3"/>
      <c r="I43" s="3"/>
      <c r="J43" s="3"/>
    </row>
  </sheetData>
  <autoFilter ref="A1:J1"/>
  <sortState ref="A2:G12">
    <sortCondition ref="G3:G12"/>
    <sortCondition ref="F3:F12"/>
  </sortState>
  <mergeCells count="1">
    <mergeCell ref="E1"/>
  </mergeCells>
  <phoneticPr fontId="11" type="noConversion"/>
  <printOptions headings="1" gridLines="1"/>
  <pageMargins left="0.75" right="0.75" top="1" bottom="1" header="0.5" footer="0.5"/>
  <pageSetup scale="73" fitToHeight="2" orientation="landscape" horizontalDpi="4294967292" verticalDpi="4294967292"/>
  <headerFooter>
    <oddHeader>&amp;LOPC Prioritizations to PaRC&amp;CFacilities&amp;RDate:  Updated March 28, 2012</oddHeader>
    <oddFooter>&amp;C&amp;P</oddFooter>
  </headerFooter>
  <extLst>
    <ext xmlns:mx="http://schemas.microsoft.com/office/mac/excel/2008/main" uri="{64002731-A6B0-56B0-2670-7721B7C09600}">
      <mx:PLV Mode="1"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K41"/>
  <sheetViews>
    <sheetView view="pageLayout" workbookViewId="0">
      <selection activeCell="G20" sqref="G20"/>
    </sheetView>
  </sheetViews>
  <sheetFormatPr baseColWidth="10" defaultColWidth="10.7109375" defaultRowHeight="13" x14ac:dyDescent="0"/>
  <cols>
    <col min="1" max="1" width="5" style="19" bestFit="1" customWidth="1"/>
    <col min="2" max="2" width="5.42578125" style="19" bestFit="1" customWidth="1"/>
    <col min="3" max="3" width="13" style="19" bestFit="1" customWidth="1"/>
    <col min="4" max="4" width="9.140625" style="19" customWidth="1"/>
    <col min="5" max="5" width="42.7109375" style="19" customWidth="1"/>
    <col min="6" max="16384" width="10.7109375" style="19"/>
  </cols>
  <sheetData>
    <row r="1" spans="1:10" ht="14" thickBot="1">
      <c r="A1" s="8" t="s">
        <v>36</v>
      </c>
      <c r="B1" s="9" t="s">
        <v>34</v>
      </c>
      <c r="C1" s="9" t="s">
        <v>168</v>
      </c>
      <c r="D1" s="9" t="s">
        <v>28</v>
      </c>
      <c r="E1" s="9" t="s">
        <v>29</v>
      </c>
      <c r="F1" s="9" t="s">
        <v>35</v>
      </c>
      <c r="G1" s="29" t="s">
        <v>33</v>
      </c>
      <c r="H1" s="36" t="s">
        <v>94</v>
      </c>
      <c r="I1" s="35" t="s">
        <v>96</v>
      </c>
      <c r="J1" s="36" t="s">
        <v>97</v>
      </c>
    </row>
    <row r="2" spans="1:10" ht="52">
      <c r="A2" s="58" t="s">
        <v>40</v>
      </c>
      <c r="B2" s="90" t="s">
        <v>41</v>
      </c>
      <c r="C2" s="93" t="s">
        <v>101</v>
      </c>
      <c r="D2" s="164">
        <v>2370.73</v>
      </c>
      <c r="E2" s="90" t="s">
        <v>37</v>
      </c>
      <c r="F2" s="92">
        <v>1</v>
      </c>
      <c r="G2" s="92" t="s">
        <v>459</v>
      </c>
      <c r="H2" s="51"/>
      <c r="I2" s="51"/>
      <c r="J2" s="52" t="s">
        <v>444</v>
      </c>
    </row>
    <row r="3" spans="1:10">
      <c r="A3" s="53" t="s">
        <v>301</v>
      </c>
      <c r="B3" s="73" t="s">
        <v>224</v>
      </c>
      <c r="C3" s="73" t="s">
        <v>299</v>
      </c>
      <c r="D3" s="151">
        <v>100000</v>
      </c>
      <c r="E3" s="73" t="s">
        <v>300</v>
      </c>
      <c r="F3" s="73">
        <v>1</v>
      </c>
      <c r="G3" s="92" t="s">
        <v>459</v>
      </c>
      <c r="H3" s="47"/>
      <c r="I3" s="47"/>
      <c r="J3" s="48" t="s">
        <v>445</v>
      </c>
    </row>
    <row r="4" spans="1:10" ht="39">
      <c r="A4" s="53" t="s">
        <v>40</v>
      </c>
      <c r="B4" s="76" t="s">
        <v>38</v>
      </c>
      <c r="C4" s="81" t="s">
        <v>102</v>
      </c>
      <c r="D4" s="77">
        <v>1800</v>
      </c>
      <c r="E4" s="76" t="s">
        <v>39</v>
      </c>
      <c r="F4" s="73">
        <v>2</v>
      </c>
      <c r="G4" s="92" t="s">
        <v>459</v>
      </c>
      <c r="H4" s="55"/>
      <c r="I4" s="47"/>
      <c r="J4" s="52" t="s">
        <v>444</v>
      </c>
    </row>
    <row r="5" spans="1:10" ht="65">
      <c r="A5" s="53" t="s">
        <v>143</v>
      </c>
      <c r="B5" s="73" t="s">
        <v>302</v>
      </c>
      <c r="C5" s="72" t="s">
        <v>25</v>
      </c>
      <c r="D5" s="152">
        <v>15000</v>
      </c>
      <c r="E5" s="72" t="s">
        <v>201</v>
      </c>
      <c r="F5" s="76">
        <v>1</v>
      </c>
      <c r="G5" s="73" t="s">
        <v>464</v>
      </c>
      <c r="H5" s="55"/>
      <c r="I5" s="47"/>
      <c r="J5" s="52" t="s">
        <v>444</v>
      </c>
    </row>
    <row r="6" spans="1:10" ht="91">
      <c r="A6" s="53" t="s">
        <v>143</v>
      </c>
      <c r="B6" s="72" t="s">
        <v>202</v>
      </c>
      <c r="C6" s="72" t="s">
        <v>140</v>
      </c>
      <c r="D6" s="119">
        <v>97000</v>
      </c>
      <c r="E6" s="72" t="s">
        <v>196</v>
      </c>
      <c r="F6" s="76">
        <v>2</v>
      </c>
      <c r="G6" s="73" t="s">
        <v>464</v>
      </c>
      <c r="H6" s="47"/>
      <c r="I6" s="47"/>
      <c r="J6" s="52" t="s">
        <v>444</v>
      </c>
    </row>
    <row r="7" spans="1:10">
      <c r="A7" s="53" t="s">
        <v>236</v>
      </c>
      <c r="B7" s="73" t="s">
        <v>49</v>
      </c>
      <c r="C7" s="72" t="s">
        <v>151</v>
      </c>
      <c r="D7" s="151">
        <v>2000</v>
      </c>
      <c r="E7" s="73" t="s">
        <v>217</v>
      </c>
      <c r="F7" s="73">
        <v>3</v>
      </c>
      <c r="G7" s="73" t="s">
        <v>464</v>
      </c>
      <c r="H7" s="55"/>
      <c r="I7" s="47"/>
      <c r="J7" s="52" t="s">
        <v>444</v>
      </c>
    </row>
    <row r="8" spans="1:10" ht="39">
      <c r="A8" s="54" t="s">
        <v>282</v>
      </c>
      <c r="B8" s="65" t="s">
        <v>393</v>
      </c>
      <c r="C8" s="65" t="s">
        <v>394</v>
      </c>
      <c r="D8" s="153">
        <v>75000</v>
      </c>
      <c r="E8" s="66" t="s">
        <v>395</v>
      </c>
      <c r="F8" s="65">
        <v>3</v>
      </c>
      <c r="G8" s="73" t="s">
        <v>464</v>
      </c>
      <c r="H8" s="55"/>
      <c r="I8" s="47"/>
      <c r="J8" s="52" t="s">
        <v>444</v>
      </c>
    </row>
    <row r="9" spans="1:10" ht="15">
      <c r="A9" s="53" t="s">
        <v>236</v>
      </c>
      <c r="B9" s="73" t="s">
        <v>230</v>
      </c>
      <c r="C9" s="72" t="s">
        <v>234</v>
      </c>
      <c r="D9" s="151">
        <v>15000</v>
      </c>
      <c r="E9" s="154" t="s">
        <v>235</v>
      </c>
      <c r="F9" s="73">
        <v>4</v>
      </c>
      <c r="G9" s="73" t="s">
        <v>464</v>
      </c>
      <c r="H9" s="47"/>
      <c r="I9" s="47"/>
      <c r="J9" s="52" t="s">
        <v>444</v>
      </c>
    </row>
    <row r="10" spans="1:10">
      <c r="A10" s="53" t="s">
        <v>236</v>
      </c>
      <c r="B10" s="73" t="s">
        <v>47</v>
      </c>
      <c r="C10" s="72" t="s">
        <v>147</v>
      </c>
      <c r="D10" s="151">
        <v>200</v>
      </c>
      <c r="E10" s="72" t="s">
        <v>148</v>
      </c>
      <c r="F10" s="73">
        <v>1</v>
      </c>
      <c r="G10" s="73" t="s">
        <v>460</v>
      </c>
      <c r="H10" s="47"/>
      <c r="I10" s="47"/>
      <c r="J10" s="52" t="s">
        <v>444</v>
      </c>
    </row>
    <row r="11" spans="1:10">
      <c r="A11" s="53" t="s">
        <v>236</v>
      </c>
      <c r="B11" s="73" t="s">
        <v>233</v>
      </c>
      <c r="C11" s="72" t="s">
        <v>149</v>
      </c>
      <c r="D11" s="151">
        <v>6000</v>
      </c>
      <c r="E11" s="73" t="s">
        <v>150</v>
      </c>
      <c r="F11" s="73">
        <v>2</v>
      </c>
      <c r="G11" s="73" t="s">
        <v>460</v>
      </c>
      <c r="H11" s="55"/>
      <c r="I11" s="47"/>
      <c r="J11" s="52" t="s">
        <v>444</v>
      </c>
    </row>
    <row r="12" spans="1:10" ht="78">
      <c r="A12" s="54" t="s">
        <v>350</v>
      </c>
      <c r="B12" s="65" t="s">
        <v>325</v>
      </c>
      <c r="C12" s="78" t="s">
        <v>351</v>
      </c>
      <c r="D12" s="155" t="s">
        <v>387</v>
      </c>
      <c r="E12" s="78" t="s">
        <v>390</v>
      </c>
      <c r="F12" s="70">
        <v>2</v>
      </c>
      <c r="G12" s="73" t="s">
        <v>460</v>
      </c>
      <c r="H12" s="47"/>
      <c r="I12" s="47"/>
      <c r="J12" s="48" t="s">
        <v>446</v>
      </c>
    </row>
    <row r="13" spans="1:10">
      <c r="A13" s="54" t="s">
        <v>312</v>
      </c>
      <c r="B13" s="65" t="s">
        <v>330</v>
      </c>
      <c r="C13" s="65" t="s">
        <v>331</v>
      </c>
      <c r="D13" s="153">
        <v>25000</v>
      </c>
      <c r="E13" s="66" t="s">
        <v>332</v>
      </c>
      <c r="F13" s="65">
        <v>8</v>
      </c>
      <c r="G13" s="73" t="s">
        <v>460</v>
      </c>
      <c r="H13" s="47"/>
      <c r="I13" s="47"/>
      <c r="J13" s="176" t="s">
        <v>444</v>
      </c>
    </row>
    <row r="14" spans="1:10" ht="26">
      <c r="A14" s="54" t="s">
        <v>282</v>
      </c>
      <c r="B14" s="65" t="s">
        <v>391</v>
      </c>
      <c r="C14" s="65" t="s">
        <v>392</v>
      </c>
      <c r="D14" s="153">
        <v>50000</v>
      </c>
      <c r="E14" s="66" t="s">
        <v>349</v>
      </c>
      <c r="F14" s="65">
        <v>2</v>
      </c>
      <c r="G14" s="66" t="s">
        <v>466</v>
      </c>
      <c r="H14" s="55"/>
      <c r="I14" s="47"/>
      <c r="J14" s="48" t="s">
        <v>448</v>
      </c>
    </row>
    <row r="15" spans="1:10" ht="26">
      <c r="A15" s="54" t="s">
        <v>282</v>
      </c>
      <c r="B15" s="65" t="s">
        <v>428</v>
      </c>
      <c r="C15" s="65" t="s">
        <v>429</v>
      </c>
      <c r="D15" s="153">
        <v>10000</v>
      </c>
      <c r="E15" s="66" t="s">
        <v>349</v>
      </c>
      <c r="F15" s="65">
        <v>1</v>
      </c>
      <c r="G15" s="66" t="s">
        <v>467</v>
      </c>
      <c r="H15" s="47"/>
      <c r="I15" s="47"/>
      <c r="J15" s="176" t="s">
        <v>448</v>
      </c>
    </row>
    <row r="16" spans="1:10" ht="26">
      <c r="A16" s="54" t="s">
        <v>282</v>
      </c>
      <c r="B16" s="65" t="s">
        <v>304</v>
      </c>
      <c r="C16" s="65" t="s">
        <v>328</v>
      </c>
      <c r="D16" s="153">
        <v>5000</v>
      </c>
      <c r="E16" s="78" t="s">
        <v>329</v>
      </c>
      <c r="F16" s="65">
        <v>7</v>
      </c>
      <c r="G16" s="66" t="s">
        <v>467</v>
      </c>
      <c r="H16" s="47"/>
      <c r="I16" s="47"/>
      <c r="J16" s="176" t="s">
        <v>448</v>
      </c>
    </row>
    <row r="17" spans="1:11" ht="26">
      <c r="A17" s="54" t="s">
        <v>282</v>
      </c>
      <c r="B17" s="65" t="s">
        <v>396</v>
      </c>
      <c r="C17" s="65" t="s">
        <v>397</v>
      </c>
      <c r="D17" s="153">
        <v>3000</v>
      </c>
      <c r="E17" s="78" t="s">
        <v>398</v>
      </c>
      <c r="F17" s="65">
        <v>4</v>
      </c>
      <c r="G17" s="66" t="s">
        <v>468</v>
      </c>
      <c r="H17" s="55"/>
      <c r="I17" s="47"/>
      <c r="J17" s="176" t="s">
        <v>447</v>
      </c>
    </row>
    <row r="18" spans="1:11" ht="26">
      <c r="A18" s="54" t="s">
        <v>282</v>
      </c>
      <c r="B18" s="65" t="s">
        <v>396</v>
      </c>
      <c r="C18" s="65" t="s">
        <v>399</v>
      </c>
      <c r="D18" s="153">
        <v>14000</v>
      </c>
      <c r="E18" s="78" t="s">
        <v>400</v>
      </c>
      <c r="F18" s="65">
        <v>5</v>
      </c>
      <c r="G18" s="66" t="s">
        <v>469</v>
      </c>
      <c r="H18" s="47"/>
      <c r="I18" s="47"/>
      <c r="J18" s="176" t="s">
        <v>448</v>
      </c>
    </row>
    <row r="19" spans="1:11" ht="26">
      <c r="A19" s="54" t="s">
        <v>282</v>
      </c>
      <c r="B19" s="65" t="s">
        <v>321</v>
      </c>
      <c r="C19" s="65" t="s">
        <v>401</v>
      </c>
      <c r="D19" s="153">
        <v>25000</v>
      </c>
      <c r="E19" s="78" t="s">
        <v>402</v>
      </c>
      <c r="F19" s="65">
        <v>6</v>
      </c>
      <c r="G19" s="66" t="s">
        <v>469</v>
      </c>
      <c r="H19" s="47"/>
      <c r="I19" s="47"/>
      <c r="J19" s="176" t="s">
        <v>448</v>
      </c>
    </row>
    <row r="20" spans="1:11" ht="48" customHeight="1">
      <c r="A20" s="60" t="s">
        <v>121</v>
      </c>
      <c r="B20" s="65"/>
      <c r="C20" s="62" t="s">
        <v>122</v>
      </c>
      <c r="D20" s="156"/>
      <c r="E20" s="62" t="s">
        <v>123</v>
      </c>
      <c r="F20" s="73">
        <v>1</v>
      </c>
      <c r="G20" s="157"/>
      <c r="H20" s="55"/>
      <c r="I20" s="47"/>
      <c r="J20" s="48" t="s">
        <v>449</v>
      </c>
    </row>
    <row r="21" spans="1:11">
      <c r="A21" s="53" t="s">
        <v>143</v>
      </c>
      <c r="B21" s="73" t="s">
        <v>141</v>
      </c>
      <c r="C21" s="73" t="s">
        <v>142</v>
      </c>
      <c r="D21" s="73"/>
      <c r="E21" s="72" t="s">
        <v>100</v>
      </c>
      <c r="F21" s="73">
        <v>3</v>
      </c>
      <c r="G21" s="158"/>
      <c r="H21" s="47"/>
      <c r="I21" s="47"/>
      <c r="J21" s="48" t="s">
        <v>450</v>
      </c>
    </row>
    <row r="22" spans="1:11">
      <c r="A22" s="159"/>
      <c r="B22" s="160" t="s">
        <v>126</v>
      </c>
      <c r="C22" s="160" t="s">
        <v>73</v>
      </c>
      <c r="D22" s="161">
        <v>60000</v>
      </c>
      <c r="E22" s="160" t="s">
        <v>74</v>
      </c>
      <c r="F22" s="162">
        <v>3</v>
      </c>
      <c r="G22" s="163"/>
      <c r="H22" s="57"/>
      <c r="I22" s="49"/>
      <c r="J22" s="50" t="s">
        <v>444</v>
      </c>
    </row>
    <row r="23" spans="1:11">
      <c r="A23" s="6"/>
      <c r="B23" s="6"/>
      <c r="C23" s="6"/>
      <c r="D23" s="6"/>
      <c r="E23" s="6"/>
      <c r="F23" s="6"/>
      <c r="G23" s="6"/>
      <c r="H23" s="17"/>
      <c r="I23" s="17"/>
      <c r="J23" s="17"/>
    </row>
    <row r="24" spans="1:11">
      <c r="A24" s="6"/>
      <c r="B24" s="6"/>
      <c r="C24" s="6"/>
      <c r="D24" s="6"/>
      <c r="E24" s="6"/>
      <c r="F24" s="6"/>
      <c r="G24" s="6"/>
      <c r="H24" s="17"/>
      <c r="I24" s="17"/>
      <c r="J24" s="17"/>
    </row>
    <row r="25" spans="1:11">
      <c r="A25" s="6"/>
      <c r="B25" s="6"/>
      <c r="C25" s="6"/>
      <c r="D25" s="6"/>
      <c r="E25" s="6"/>
      <c r="F25" s="6"/>
      <c r="G25" s="6"/>
      <c r="H25" s="17"/>
      <c r="I25" s="17"/>
      <c r="J25" s="38"/>
      <c r="K25" s="39"/>
    </row>
    <row r="26" spans="1:11">
      <c r="A26" s="6"/>
      <c r="B26" s="6"/>
      <c r="C26" s="6"/>
      <c r="D26" s="6"/>
      <c r="E26" s="6"/>
      <c r="F26" s="6"/>
      <c r="G26" s="6"/>
      <c r="H26" s="17"/>
      <c r="I26" s="17"/>
      <c r="J26" s="38"/>
      <c r="K26" s="39"/>
    </row>
    <row r="27" spans="1:11">
      <c r="A27" s="6"/>
      <c r="B27" s="6"/>
      <c r="C27" s="6"/>
      <c r="D27" s="6"/>
      <c r="E27" s="6"/>
      <c r="F27" s="6"/>
      <c r="G27" s="6"/>
      <c r="H27" s="17"/>
      <c r="I27" s="17"/>
      <c r="J27" s="38"/>
      <c r="K27" s="39"/>
    </row>
    <row r="28" spans="1:11">
      <c r="A28" s="6"/>
      <c r="B28" s="6"/>
      <c r="C28" s="6"/>
      <c r="D28" s="6"/>
      <c r="E28" s="6"/>
      <c r="F28" s="6"/>
      <c r="G28" s="6"/>
      <c r="H28" s="17"/>
      <c r="I28" s="17"/>
      <c r="J28" s="38"/>
      <c r="K28" s="39"/>
    </row>
    <row r="29" spans="1:11">
      <c r="A29" s="6"/>
      <c r="B29" s="6"/>
      <c r="C29" s="6"/>
      <c r="D29" s="6"/>
      <c r="E29" s="6"/>
      <c r="F29" s="6"/>
      <c r="G29" s="6"/>
      <c r="H29" s="17"/>
      <c r="I29" s="17"/>
      <c r="J29" s="38"/>
      <c r="K29" s="39"/>
    </row>
    <row r="30" spans="1:11">
      <c r="A30" s="6"/>
      <c r="B30" s="6"/>
      <c r="C30" s="6"/>
      <c r="D30" s="6"/>
      <c r="E30" s="6"/>
      <c r="F30" s="6"/>
      <c r="G30" s="6"/>
      <c r="H30" s="17"/>
      <c r="I30" s="17"/>
      <c r="J30" s="38"/>
      <c r="K30" s="39"/>
    </row>
    <row r="31" spans="1:11">
      <c r="A31" s="6"/>
      <c r="B31" s="6"/>
      <c r="C31" s="6"/>
      <c r="D31" s="6"/>
      <c r="E31" s="6"/>
      <c r="F31" s="6"/>
      <c r="G31" s="6"/>
      <c r="H31" s="17"/>
      <c r="I31" s="17"/>
      <c r="J31" s="38"/>
      <c r="K31" s="39"/>
    </row>
    <row r="32" spans="1:11">
      <c r="A32" s="6"/>
      <c r="B32" s="6"/>
      <c r="C32" s="6"/>
      <c r="D32" s="6"/>
      <c r="E32" s="6"/>
      <c r="F32" s="6"/>
      <c r="G32" s="6"/>
      <c r="H32" s="38"/>
      <c r="I32" s="38"/>
      <c r="J32" s="38"/>
      <c r="K32" s="39"/>
    </row>
    <row r="33" spans="1:11">
      <c r="A33" s="6"/>
      <c r="B33" s="6"/>
      <c r="C33" s="6"/>
      <c r="D33" s="6"/>
      <c r="E33" s="6"/>
      <c r="F33" s="6"/>
      <c r="G33" s="6"/>
      <c r="H33" s="38"/>
      <c r="I33" s="38"/>
      <c r="J33" s="38"/>
      <c r="K33" s="39"/>
    </row>
    <row r="34" spans="1:11">
      <c r="A34" s="6"/>
      <c r="B34" s="6"/>
      <c r="C34" s="6"/>
      <c r="D34" s="6"/>
      <c r="E34" s="6"/>
      <c r="F34" s="6"/>
      <c r="G34" s="6"/>
      <c r="H34" s="38"/>
      <c r="I34" s="38"/>
      <c r="J34" s="38"/>
      <c r="K34" s="39"/>
    </row>
    <row r="35" spans="1:11">
      <c r="A35" s="6"/>
      <c r="B35" s="6"/>
      <c r="C35" s="6"/>
      <c r="D35" s="6"/>
      <c r="E35" s="6"/>
      <c r="F35" s="6"/>
      <c r="G35" s="6"/>
      <c r="H35" s="38"/>
      <c r="I35" s="38"/>
      <c r="J35" s="38"/>
      <c r="K35" s="39"/>
    </row>
    <row r="36" spans="1:11">
      <c r="A36" s="6"/>
      <c r="B36" s="6"/>
      <c r="C36" s="6"/>
      <c r="D36" s="6"/>
      <c r="E36" s="6"/>
      <c r="F36" s="6"/>
      <c r="G36" s="6"/>
      <c r="H36" s="38"/>
      <c r="I36" s="38"/>
      <c r="J36" s="38"/>
      <c r="K36" s="39"/>
    </row>
    <row r="37" spans="1:11">
      <c r="A37" s="6"/>
      <c r="B37" s="6"/>
      <c r="C37" s="6"/>
      <c r="D37" s="6"/>
      <c r="E37" s="6"/>
      <c r="F37" s="6"/>
      <c r="G37" s="6"/>
      <c r="H37" s="38"/>
      <c r="I37" s="38"/>
      <c r="J37" s="38"/>
      <c r="K37" s="39"/>
    </row>
    <row r="38" spans="1:11">
      <c r="A38" s="6"/>
      <c r="B38" s="6"/>
      <c r="C38" s="6"/>
      <c r="D38" s="6"/>
      <c r="E38" s="6"/>
      <c r="F38" s="6"/>
      <c r="G38" s="6"/>
      <c r="H38" s="38"/>
      <c r="I38" s="38"/>
      <c r="J38" s="38"/>
      <c r="K38" s="39"/>
    </row>
    <row r="39" spans="1:11">
      <c r="A39" s="6"/>
      <c r="B39" s="6"/>
      <c r="C39" s="6"/>
      <c r="D39" s="6"/>
      <c r="E39" s="6"/>
      <c r="F39" s="6"/>
      <c r="G39" s="6"/>
      <c r="H39" s="37"/>
      <c r="I39" s="37"/>
      <c r="J39" s="37"/>
      <c r="K39" s="39"/>
    </row>
    <row r="40" spans="1:11">
      <c r="A40" s="6"/>
      <c r="B40" s="6"/>
      <c r="C40" s="6"/>
      <c r="D40" s="6"/>
      <c r="E40" s="6"/>
      <c r="F40" s="6"/>
      <c r="G40" s="6"/>
      <c r="H40" s="37"/>
      <c r="I40" s="37"/>
      <c r="J40" s="37"/>
      <c r="K40" s="39"/>
    </row>
    <row r="41" spans="1:11">
      <c r="A41" s="6"/>
      <c r="B41" s="6"/>
      <c r="C41" s="6"/>
      <c r="D41" s="6"/>
      <c r="E41" s="6"/>
      <c r="F41" s="6"/>
      <c r="G41" s="6"/>
      <c r="H41" s="37"/>
      <c r="I41" s="37"/>
      <c r="J41" s="37"/>
      <c r="K41" s="39"/>
    </row>
  </sheetData>
  <autoFilter ref="A1:J1"/>
  <sortState ref="A2:J22">
    <sortCondition ref="G3:G22"/>
    <sortCondition ref="F3:F22"/>
  </sortState>
  <phoneticPr fontId="11" type="noConversion"/>
  <printOptions headings="1" gridLines="1"/>
  <pageMargins left="0.75" right="0.75" top="1" bottom="1" header="0.5" footer="0.5"/>
  <pageSetup paperSize="5" scale="96" fitToHeight="3" orientation="landscape" horizontalDpi="4294967292" verticalDpi="4294967292"/>
  <headerFooter>
    <oddHeader>&amp;LOPC Prioritizations to PaRC&amp;CEquipment&amp;RDate:  Updated March 28, 2012</oddHeader>
    <oddFooter>&amp;C&amp;P</oddFooter>
  </headerFooter>
  <extLst>
    <ext xmlns:mx="http://schemas.microsoft.com/office/mac/excel/2008/main" uri="{64002731-A6B0-56B0-2670-7721B7C09600}">
      <mx:PLV Mode="1"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K43"/>
  <sheetViews>
    <sheetView view="pageLayout" workbookViewId="0">
      <selection activeCell="H30" sqref="H30"/>
    </sheetView>
  </sheetViews>
  <sheetFormatPr baseColWidth="10" defaultColWidth="10.7109375" defaultRowHeight="13" x14ac:dyDescent="0"/>
  <cols>
    <col min="1" max="1" width="4.28515625" style="12" bestFit="1" customWidth="1"/>
    <col min="2" max="2" width="7.28515625" style="12" bestFit="1" customWidth="1"/>
    <col min="3" max="3" width="10.28515625" style="12" bestFit="1" customWidth="1"/>
    <col min="4" max="4" width="8.85546875" style="12" bestFit="1" customWidth="1"/>
    <col min="5" max="5" width="50" style="12" customWidth="1"/>
    <col min="6" max="6" width="8.7109375" style="12" bestFit="1" customWidth="1"/>
    <col min="7" max="7" width="7.85546875" style="12" bestFit="1" customWidth="1"/>
    <col min="8" max="9" width="10.7109375" style="12"/>
    <col min="10" max="10" width="29.140625" style="12" customWidth="1"/>
    <col min="11" max="16384" width="10.7109375" style="12"/>
  </cols>
  <sheetData>
    <row r="1" spans="1:10" s="20" customFormat="1" ht="14" thickBot="1">
      <c r="A1" s="8" t="s">
        <v>63</v>
      </c>
      <c r="B1" s="42" t="s">
        <v>34</v>
      </c>
      <c r="C1" s="42" t="s">
        <v>45</v>
      </c>
      <c r="D1" s="42" t="s">
        <v>28</v>
      </c>
      <c r="E1" s="182" t="s">
        <v>29</v>
      </c>
      <c r="F1" s="42" t="s">
        <v>64</v>
      </c>
      <c r="G1" s="32" t="s">
        <v>44</v>
      </c>
      <c r="H1" s="40" t="s">
        <v>94</v>
      </c>
      <c r="I1" s="41" t="s">
        <v>96</v>
      </c>
      <c r="J1" s="40" t="s">
        <v>97</v>
      </c>
    </row>
    <row r="2" spans="1:10" ht="65">
      <c r="A2" s="92" t="s">
        <v>178</v>
      </c>
      <c r="B2" s="92" t="s">
        <v>152</v>
      </c>
      <c r="C2" s="91" t="s">
        <v>239</v>
      </c>
      <c r="D2" s="174">
        <v>2500</v>
      </c>
      <c r="E2" s="92" t="s">
        <v>240</v>
      </c>
      <c r="F2" s="92">
        <v>1</v>
      </c>
      <c r="G2" s="92" t="s">
        <v>459</v>
      </c>
      <c r="H2" s="51"/>
      <c r="I2" s="51"/>
      <c r="J2" s="52" t="s">
        <v>444</v>
      </c>
    </row>
    <row r="3" spans="1:10" ht="39">
      <c r="A3" s="65" t="s">
        <v>324</v>
      </c>
      <c r="B3" s="65" t="s">
        <v>436</v>
      </c>
      <c r="C3" s="66" t="s">
        <v>437</v>
      </c>
      <c r="D3" s="165">
        <v>20000</v>
      </c>
      <c r="E3" s="66" t="s">
        <v>367</v>
      </c>
      <c r="F3" s="65">
        <v>1</v>
      </c>
      <c r="G3" s="92" t="s">
        <v>459</v>
      </c>
      <c r="H3" s="47"/>
      <c r="I3" s="47"/>
      <c r="J3" s="48" t="s">
        <v>452</v>
      </c>
    </row>
    <row r="4" spans="1:10" ht="39">
      <c r="A4" s="73" t="s">
        <v>178</v>
      </c>
      <c r="B4" s="73" t="s">
        <v>152</v>
      </c>
      <c r="C4" s="72" t="s">
        <v>241</v>
      </c>
      <c r="D4" s="119">
        <v>500</v>
      </c>
      <c r="E4" s="72" t="s">
        <v>186</v>
      </c>
      <c r="F4" s="73">
        <v>2</v>
      </c>
      <c r="G4" s="92" t="s">
        <v>459</v>
      </c>
      <c r="H4" s="55"/>
      <c r="I4" s="47"/>
      <c r="J4" s="48" t="s">
        <v>451</v>
      </c>
    </row>
    <row r="5" spans="1:10">
      <c r="A5" s="65" t="s">
        <v>282</v>
      </c>
      <c r="B5" s="65" t="s">
        <v>337</v>
      </c>
      <c r="C5" s="78" t="s">
        <v>416</v>
      </c>
      <c r="D5" s="153">
        <v>1000</v>
      </c>
      <c r="E5" s="66" t="s">
        <v>417</v>
      </c>
      <c r="F5" s="65">
        <v>9</v>
      </c>
      <c r="G5" s="92" t="s">
        <v>459</v>
      </c>
      <c r="H5" s="55"/>
      <c r="I5" s="47"/>
      <c r="J5" s="175" t="s">
        <v>453</v>
      </c>
    </row>
    <row r="6" spans="1:10">
      <c r="A6" s="73" t="s">
        <v>57</v>
      </c>
      <c r="B6" s="76" t="s">
        <v>46</v>
      </c>
      <c r="C6" s="72" t="s">
        <v>237</v>
      </c>
      <c r="D6" s="109">
        <v>2000</v>
      </c>
      <c r="E6" s="72" t="s">
        <v>176</v>
      </c>
      <c r="F6" s="73">
        <v>1</v>
      </c>
      <c r="G6" s="73" t="s">
        <v>460</v>
      </c>
      <c r="H6" s="47"/>
      <c r="I6" s="47"/>
      <c r="J6" s="48" t="s">
        <v>451</v>
      </c>
    </row>
    <row r="7" spans="1:10" ht="52">
      <c r="A7" s="73" t="s">
        <v>255</v>
      </c>
      <c r="B7" s="81" t="s">
        <v>187</v>
      </c>
      <c r="C7" s="81" t="s">
        <v>188</v>
      </c>
      <c r="D7" s="110">
        <v>2000</v>
      </c>
      <c r="E7" s="81" t="s">
        <v>189</v>
      </c>
      <c r="F7" s="73">
        <v>1</v>
      </c>
      <c r="G7" s="73" t="s">
        <v>460</v>
      </c>
      <c r="H7" s="55"/>
      <c r="I7" s="47"/>
      <c r="J7" s="48" t="s">
        <v>453</v>
      </c>
    </row>
    <row r="8" spans="1:10">
      <c r="A8" s="73" t="s">
        <v>265</v>
      </c>
      <c r="B8" s="166" t="s">
        <v>85</v>
      </c>
      <c r="C8" s="166" t="s">
        <v>145</v>
      </c>
      <c r="D8" s="167">
        <v>8000</v>
      </c>
      <c r="E8" s="166" t="s">
        <v>146</v>
      </c>
      <c r="F8" s="73">
        <v>1</v>
      </c>
      <c r="G8" s="73" t="s">
        <v>460</v>
      </c>
      <c r="H8" s="55"/>
      <c r="I8" s="47"/>
      <c r="J8" s="48" t="s">
        <v>453</v>
      </c>
    </row>
    <row r="9" spans="1:10" ht="65">
      <c r="A9" s="65" t="s">
        <v>324</v>
      </c>
      <c r="B9" s="78" t="s">
        <v>368</v>
      </c>
      <c r="C9" s="66" t="s">
        <v>369</v>
      </c>
      <c r="D9" s="168">
        <v>500</v>
      </c>
      <c r="E9" s="78" t="s">
        <v>370</v>
      </c>
      <c r="F9" s="65">
        <v>1</v>
      </c>
      <c r="G9" s="73" t="s">
        <v>460</v>
      </c>
      <c r="H9" s="47"/>
      <c r="I9" s="47"/>
      <c r="J9" s="48" t="s">
        <v>451</v>
      </c>
    </row>
    <row r="10" spans="1:10" ht="78">
      <c r="A10" s="73" t="s">
        <v>255</v>
      </c>
      <c r="B10" s="81" t="s">
        <v>190</v>
      </c>
      <c r="C10" s="81" t="s">
        <v>191</v>
      </c>
      <c r="D10" s="110">
        <v>5000</v>
      </c>
      <c r="E10" s="81" t="s">
        <v>254</v>
      </c>
      <c r="F10" s="73">
        <v>2</v>
      </c>
      <c r="G10" s="73" t="s">
        <v>460</v>
      </c>
      <c r="H10" s="47"/>
      <c r="I10" s="47"/>
      <c r="J10" s="175" t="s">
        <v>453</v>
      </c>
    </row>
    <row r="11" spans="1:10">
      <c r="A11" s="73" t="s">
        <v>265</v>
      </c>
      <c r="B11" s="166" t="s">
        <v>256</v>
      </c>
      <c r="C11" s="166" t="s">
        <v>145</v>
      </c>
      <c r="D11" s="167">
        <v>5000</v>
      </c>
      <c r="E11" s="166" t="s">
        <v>238</v>
      </c>
      <c r="F11" s="73">
        <v>2</v>
      </c>
      <c r="G11" s="73" t="s">
        <v>460</v>
      </c>
      <c r="H11" s="55"/>
      <c r="I11" s="47"/>
      <c r="J11" s="175" t="s">
        <v>453</v>
      </c>
    </row>
    <row r="12" spans="1:10" ht="78">
      <c r="A12" s="73" t="s">
        <v>161</v>
      </c>
      <c r="B12" s="81" t="s">
        <v>190</v>
      </c>
      <c r="C12" s="81" t="s">
        <v>191</v>
      </c>
      <c r="D12" s="110">
        <v>5000</v>
      </c>
      <c r="E12" s="81" t="s">
        <v>254</v>
      </c>
      <c r="F12" s="73">
        <v>2</v>
      </c>
      <c r="G12" s="73" t="s">
        <v>460</v>
      </c>
      <c r="H12" s="47"/>
      <c r="I12" s="47"/>
      <c r="J12" s="175" t="s">
        <v>453</v>
      </c>
    </row>
    <row r="13" spans="1:10" ht="65">
      <c r="A13" s="65" t="s">
        <v>324</v>
      </c>
      <c r="B13" s="65" t="s">
        <v>357</v>
      </c>
      <c r="C13" s="78" t="s">
        <v>404</v>
      </c>
      <c r="D13" s="169">
        <v>3000</v>
      </c>
      <c r="E13" s="78" t="s">
        <v>405</v>
      </c>
      <c r="F13" s="65">
        <v>2</v>
      </c>
      <c r="G13" s="73" t="s">
        <v>460</v>
      </c>
      <c r="H13" s="47"/>
      <c r="I13" s="47"/>
      <c r="J13" s="175" t="s">
        <v>453</v>
      </c>
    </row>
    <row r="14" spans="1:10">
      <c r="A14" s="73" t="s">
        <v>265</v>
      </c>
      <c r="B14" s="166" t="s">
        <v>184</v>
      </c>
      <c r="C14" s="166" t="s">
        <v>145</v>
      </c>
      <c r="D14" s="167">
        <v>5000</v>
      </c>
      <c r="E14" s="166" t="s">
        <v>84</v>
      </c>
      <c r="F14" s="73">
        <v>3</v>
      </c>
      <c r="G14" s="73" t="s">
        <v>460</v>
      </c>
      <c r="H14" s="55"/>
      <c r="I14" s="47"/>
      <c r="J14" s="175" t="s">
        <v>453</v>
      </c>
    </row>
    <row r="15" spans="1:10" ht="39">
      <c r="A15" s="65" t="s">
        <v>324</v>
      </c>
      <c r="B15" s="65" t="s">
        <v>357</v>
      </c>
      <c r="C15" s="78" t="s">
        <v>407</v>
      </c>
      <c r="D15" s="169">
        <v>1000</v>
      </c>
      <c r="E15" s="78" t="s">
        <v>408</v>
      </c>
      <c r="F15" s="65">
        <v>3</v>
      </c>
      <c r="G15" s="73" t="s">
        <v>460</v>
      </c>
      <c r="H15" s="47"/>
      <c r="I15" s="47"/>
      <c r="J15" s="48" t="s">
        <v>454</v>
      </c>
    </row>
    <row r="16" spans="1:10" ht="39">
      <c r="A16" s="65" t="s">
        <v>324</v>
      </c>
      <c r="B16" s="65" t="s">
        <v>409</v>
      </c>
      <c r="C16" s="78" t="s">
        <v>410</v>
      </c>
      <c r="D16" s="169">
        <v>5000</v>
      </c>
      <c r="E16" s="78" t="s">
        <v>376</v>
      </c>
      <c r="F16" s="65">
        <v>4</v>
      </c>
      <c r="G16" s="73" t="s">
        <v>460</v>
      </c>
      <c r="H16" s="47"/>
      <c r="I16" s="47"/>
      <c r="J16" s="48" t="s">
        <v>455</v>
      </c>
    </row>
    <row r="17" spans="1:10" ht="26">
      <c r="A17" s="65" t="s">
        <v>282</v>
      </c>
      <c r="B17" s="65" t="s">
        <v>393</v>
      </c>
      <c r="C17" s="66" t="s">
        <v>377</v>
      </c>
      <c r="D17" s="153" t="s">
        <v>427</v>
      </c>
      <c r="E17" s="66" t="s">
        <v>378</v>
      </c>
      <c r="F17" s="65">
        <v>7</v>
      </c>
      <c r="G17" s="73" t="s">
        <v>460</v>
      </c>
      <c r="H17" s="55"/>
      <c r="I17" s="47"/>
      <c r="J17" s="48" t="s">
        <v>456</v>
      </c>
    </row>
    <row r="18" spans="1:10" ht="26">
      <c r="A18" s="65" t="s">
        <v>282</v>
      </c>
      <c r="B18" s="65" t="s">
        <v>379</v>
      </c>
      <c r="C18" s="66" t="s">
        <v>380</v>
      </c>
      <c r="D18" s="153" t="s">
        <v>427</v>
      </c>
      <c r="E18" s="66" t="s">
        <v>415</v>
      </c>
      <c r="F18" s="65">
        <v>8</v>
      </c>
      <c r="G18" s="73" t="s">
        <v>460</v>
      </c>
      <c r="H18" s="47"/>
      <c r="I18" s="47"/>
      <c r="J18" s="48" t="s">
        <v>457</v>
      </c>
    </row>
    <row r="19" spans="1:10" ht="26">
      <c r="A19" s="65" t="s">
        <v>282</v>
      </c>
      <c r="B19" s="65" t="s">
        <v>337</v>
      </c>
      <c r="C19" s="66" t="s">
        <v>333</v>
      </c>
      <c r="D19" s="153">
        <v>3850</v>
      </c>
      <c r="E19" s="66" t="s">
        <v>435</v>
      </c>
      <c r="F19" s="65">
        <v>1</v>
      </c>
      <c r="G19" s="66" t="s">
        <v>470</v>
      </c>
      <c r="H19" s="47"/>
      <c r="I19" s="47"/>
      <c r="J19" s="175" t="s">
        <v>458</v>
      </c>
    </row>
    <row r="20" spans="1:10" ht="26">
      <c r="A20" s="65" t="s">
        <v>282</v>
      </c>
      <c r="B20" s="65" t="s">
        <v>413</v>
      </c>
      <c r="C20" s="66" t="s">
        <v>333</v>
      </c>
      <c r="D20" s="153">
        <v>2750</v>
      </c>
      <c r="E20" s="66" t="s">
        <v>403</v>
      </c>
      <c r="F20" s="65">
        <v>2</v>
      </c>
      <c r="G20" s="66" t="s">
        <v>470</v>
      </c>
      <c r="H20" s="47"/>
      <c r="I20" s="47"/>
      <c r="J20" s="48" t="s">
        <v>458</v>
      </c>
    </row>
    <row r="21" spans="1:10" ht="26">
      <c r="A21" s="65" t="s">
        <v>282</v>
      </c>
      <c r="B21" s="65" t="s">
        <v>421</v>
      </c>
      <c r="C21" s="66" t="s">
        <v>406</v>
      </c>
      <c r="D21" s="153">
        <v>2750</v>
      </c>
      <c r="E21" s="66" t="s">
        <v>403</v>
      </c>
      <c r="F21" s="65">
        <v>3</v>
      </c>
      <c r="G21" s="66" t="s">
        <v>470</v>
      </c>
      <c r="H21" s="55"/>
      <c r="I21" s="47"/>
      <c r="J21" s="48" t="s">
        <v>458</v>
      </c>
    </row>
    <row r="22" spans="1:10" ht="26">
      <c r="A22" s="65" t="s">
        <v>282</v>
      </c>
      <c r="B22" s="65" t="s">
        <v>425</v>
      </c>
      <c r="C22" s="66" t="s">
        <v>406</v>
      </c>
      <c r="D22" s="153">
        <v>2750</v>
      </c>
      <c r="E22" s="66" t="s">
        <v>403</v>
      </c>
      <c r="F22" s="65">
        <v>4</v>
      </c>
      <c r="G22" s="66" t="s">
        <v>470</v>
      </c>
      <c r="H22" s="55"/>
      <c r="I22" s="47"/>
      <c r="J22" s="48" t="s">
        <v>458</v>
      </c>
    </row>
    <row r="23" spans="1:10" ht="26">
      <c r="A23" s="65" t="s">
        <v>282</v>
      </c>
      <c r="B23" s="65" t="s">
        <v>428</v>
      </c>
      <c r="C23" s="66" t="s">
        <v>406</v>
      </c>
      <c r="D23" s="153">
        <v>1320</v>
      </c>
      <c r="E23" s="66" t="s">
        <v>403</v>
      </c>
      <c r="F23" s="65">
        <v>5</v>
      </c>
      <c r="G23" s="66" t="s">
        <v>470</v>
      </c>
      <c r="H23" s="47"/>
      <c r="I23" s="47"/>
      <c r="J23" s="48" t="s">
        <v>458</v>
      </c>
    </row>
    <row r="24" spans="1:10" ht="26">
      <c r="A24" s="65" t="s">
        <v>282</v>
      </c>
      <c r="B24" s="65" t="s">
        <v>396</v>
      </c>
      <c r="C24" s="66" t="s">
        <v>406</v>
      </c>
      <c r="D24" s="153">
        <v>1320</v>
      </c>
      <c r="E24" s="66" t="s">
        <v>403</v>
      </c>
      <c r="F24" s="65">
        <v>6</v>
      </c>
      <c r="G24" s="66" t="s">
        <v>470</v>
      </c>
      <c r="H24" s="47"/>
      <c r="I24" s="47"/>
      <c r="J24" s="48" t="s">
        <v>458</v>
      </c>
    </row>
    <row r="25" spans="1:10" ht="39">
      <c r="A25" s="65" t="s">
        <v>418</v>
      </c>
      <c r="B25" s="65" t="s">
        <v>419</v>
      </c>
      <c r="C25" s="66" t="s">
        <v>420</v>
      </c>
      <c r="D25" s="153">
        <v>2000</v>
      </c>
      <c r="E25" s="66" t="s">
        <v>430</v>
      </c>
      <c r="F25" s="65">
        <v>10</v>
      </c>
      <c r="G25" s="66" t="s">
        <v>470</v>
      </c>
      <c r="H25" s="47"/>
      <c r="I25" s="47"/>
      <c r="J25" s="48" t="s">
        <v>458</v>
      </c>
    </row>
    <row r="26" spans="1:10" ht="39">
      <c r="A26" s="65" t="s">
        <v>282</v>
      </c>
      <c r="B26" s="65" t="s">
        <v>337</v>
      </c>
      <c r="C26" s="66" t="s">
        <v>431</v>
      </c>
      <c r="D26" s="153">
        <v>2000</v>
      </c>
      <c r="E26" s="66" t="s">
        <v>432</v>
      </c>
      <c r="F26" s="65">
        <v>11</v>
      </c>
      <c r="G26" s="66" t="s">
        <v>470</v>
      </c>
      <c r="H26" s="47"/>
      <c r="I26" s="47"/>
      <c r="J26" s="48" t="s">
        <v>458</v>
      </c>
    </row>
    <row r="27" spans="1:10" ht="39">
      <c r="A27" s="65" t="s">
        <v>282</v>
      </c>
      <c r="B27" s="65" t="s">
        <v>321</v>
      </c>
      <c r="C27" s="66" t="s">
        <v>431</v>
      </c>
      <c r="D27" s="153">
        <v>2000</v>
      </c>
      <c r="E27" s="66" t="s">
        <v>432</v>
      </c>
      <c r="F27" s="65">
        <v>12</v>
      </c>
      <c r="G27" s="66" t="s">
        <v>470</v>
      </c>
      <c r="H27" s="47"/>
      <c r="I27" s="47"/>
      <c r="J27" s="48" t="s">
        <v>458</v>
      </c>
    </row>
    <row r="28" spans="1:10" ht="39">
      <c r="A28" s="65" t="s">
        <v>282</v>
      </c>
      <c r="B28" s="65" t="s">
        <v>421</v>
      </c>
      <c r="C28" s="66" t="s">
        <v>431</v>
      </c>
      <c r="D28" s="153">
        <v>2000</v>
      </c>
      <c r="E28" s="66" t="s">
        <v>432</v>
      </c>
      <c r="F28" s="65">
        <v>13</v>
      </c>
      <c r="G28" s="66" t="s">
        <v>470</v>
      </c>
      <c r="H28" s="47"/>
      <c r="I28" s="47"/>
      <c r="J28" s="48" t="s">
        <v>458</v>
      </c>
    </row>
    <row r="29" spans="1:10" ht="39">
      <c r="A29" s="65" t="s">
        <v>282</v>
      </c>
      <c r="B29" s="65" t="s">
        <v>428</v>
      </c>
      <c r="C29" s="66" t="s">
        <v>431</v>
      </c>
      <c r="D29" s="153">
        <v>6000</v>
      </c>
      <c r="E29" s="66" t="s">
        <v>433</v>
      </c>
      <c r="F29" s="65">
        <v>14</v>
      </c>
      <c r="G29" s="66" t="s">
        <v>470</v>
      </c>
      <c r="H29" s="47"/>
      <c r="I29" s="47"/>
      <c r="J29" s="48" t="s">
        <v>458</v>
      </c>
    </row>
    <row r="30" spans="1:10" ht="39">
      <c r="A30" s="65" t="s">
        <v>282</v>
      </c>
      <c r="B30" s="65" t="s">
        <v>396</v>
      </c>
      <c r="C30" s="66" t="s">
        <v>434</v>
      </c>
      <c r="D30" s="153">
        <v>4000</v>
      </c>
      <c r="E30" s="66" t="s">
        <v>432</v>
      </c>
      <c r="F30" s="65">
        <v>15</v>
      </c>
      <c r="G30" s="66" t="s">
        <v>470</v>
      </c>
      <c r="H30" s="47"/>
      <c r="I30" s="47"/>
      <c r="J30" s="48" t="s">
        <v>458</v>
      </c>
    </row>
    <row r="31" spans="1:10" ht="39">
      <c r="A31" s="65" t="s">
        <v>282</v>
      </c>
      <c r="B31" s="65" t="s">
        <v>304</v>
      </c>
      <c r="C31" s="66" t="s">
        <v>431</v>
      </c>
      <c r="D31" s="153">
        <v>6000</v>
      </c>
      <c r="E31" s="66" t="s">
        <v>432</v>
      </c>
      <c r="F31" s="65">
        <v>16</v>
      </c>
      <c r="G31" s="66" t="s">
        <v>470</v>
      </c>
      <c r="H31" s="47"/>
      <c r="I31" s="47"/>
      <c r="J31" s="48" t="s">
        <v>451</v>
      </c>
    </row>
    <row r="32" spans="1:10" ht="26">
      <c r="A32" s="65"/>
      <c r="B32" s="138" t="s">
        <v>126</v>
      </c>
      <c r="C32" s="138" t="s">
        <v>75</v>
      </c>
      <c r="D32" s="68">
        <v>150</v>
      </c>
      <c r="E32" s="62" t="s">
        <v>76</v>
      </c>
      <c r="F32" s="65">
        <v>2</v>
      </c>
      <c r="G32" s="65"/>
      <c r="H32" s="47"/>
      <c r="I32" s="47"/>
      <c r="J32" s="48" t="s">
        <v>451</v>
      </c>
    </row>
    <row r="33" spans="1:11" ht="26">
      <c r="A33" s="73"/>
      <c r="B33" s="138" t="s">
        <v>126</v>
      </c>
      <c r="C33" s="138" t="s">
        <v>75</v>
      </c>
      <c r="D33" s="68">
        <v>850</v>
      </c>
      <c r="E33" s="62" t="s">
        <v>77</v>
      </c>
      <c r="F33" s="65">
        <v>2</v>
      </c>
      <c r="G33" s="65"/>
      <c r="H33" s="47"/>
      <c r="I33" s="47"/>
      <c r="J33" s="48" t="s">
        <v>451</v>
      </c>
    </row>
    <row r="34" spans="1:11" ht="15">
      <c r="A34" s="160" t="s">
        <v>1</v>
      </c>
      <c r="B34" s="85"/>
      <c r="C34" s="170" t="s">
        <v>3</v>
      </c>
      <c r="D34" s="171">
        <v>20000</v>
      </c>
      <c r="E34" s="172" t="s">
        <v>4</v>
      </c>
      <c r="F34" s="173">
        <v>1</v>
      </c>
      <c r="G34" s="173"/>
      <c r="H34" s="49"/>
      <c r="I34" s="49"/>
      <c r="J34" s="48" t="s">
        <v>456</v>
      </c>
    </row>
    <row r="35" spans="1:11">
      <c r="G35" s="38"/>
      <c r="H35" s="38"/>
      <c r="I35" s="38"/>
      <c r="J35" s="38"/>
      <c r="K35" s="38"/>
    </row>
    <row r="36" spans="1:11">
      <c r="G36" s="38"/>
      <c r="H36" s="38"/>
      <c r="I36" s="38"/>
      <c r="J36" s="38"/>
      <c r="K36" s="38"/>
    </row>
    <row r="37" spans="1:11">
      <c r="G37" s="38"/>
      <c r="H37" s="38"/>
      <c r="I37" s="38"/>
      <c r="J37" s="38"/>
      <c r="K37" s="38"/>
    </row>
    <row r="38" spans="1:11">
      <c r="G38" s="38"/>
      <c r="H38" s="38"/>
      <c r="I38" s="38"/>
      <c r="J38" s="38"/>
      <c r="K38" s="38"/>
    </row>
    <row r="39" spans="1:11">
      <c r="G39" s="38"/>
      <c r="H39" s="37"/>
      <c r="I39" s="37"/>
      <c r="J39" s="37"/>
      <c r="K39" s="38"/>
    </row>
    <row r="40" spans="1:11">
      <c r="G40" s="38"/>
      <c r="H40" s="37"/>
      <c r="I40" s="37"/>
      <c r="J40" s="37"/>
      <c r="K40" s="38"/>
    </row>
    <row r="41" spans="1:11">
      <c r="G41" s="38"/>
      <c r="H41" s="37"/>
      <c r="I41" s="37"/>
      <c r="J41" s="37"/>
      <c r="K41" s="38"/>
    </row>
    <row r="42" spans="1:11">
      <c r="G42" s="38"/>
      <c r="H42" s="38"/>
      <c r="I42" s="38"/>
      <c r="J42" s="38"/>
      <c r="K42" s="38"/>
    </row>
    <row r="43" spans="1:11">
      <c r="G43" s="38"/>
      <c r="H43" s="38"/>
      <c r="I43" s="38"/>
      <c r="J43" s="38"/>
      <c r="K43" s="38"/>
    </row>
  </sheetData>
  <autoFilter ref="A1:J1"/>
  <sortState ref="A2:G31">
    <sortCondition ref="G3:G31"/>
    <sortCondition ref="F3:F31"/>
  </sortState>
  <mergeCells count="1">
    <mergeCell ref="E1"/>
  </mergeCells>
  <phoneticPr fontId="11" type="noConversion"/>
  <printOptions headings="1" gridLines="1"/>
  <pageMargins left="0.75" right="0.1" top="1" bottom="1" header="0.5" footer="0.5"/>
  <pageSetup paperSize="5" scale="85" fitToHeight="4" orientation="landscape" horizontalDpi="4294967292" verticalDpi="4294967292"/>
  <headerFooter>
    <oddHeader>&amp;LOPC Prioritizations to PaRC&amp;COne Time/Other&amp;RDate:  Updated March 28, 2012</oddHeader>
    <oddFooter>&amp;C&amp;P</oddFooter>
  </headerFooter>
  <extLst>
    <ext xmlns:mx="http://schemas.microsoft.com/office/mac/excel/2008/main" uri="{64002731-A6B0-56B0-2670-7721B7C09600}">
      <mx:PLV Mode="1"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FT-PT Staff</vt:lpstr>
      <vt:lpstr>Re-Assign</vt:lpstr>
      <vt:lpstr>B Budget</vt:lpstr>
      <vt:lpstr>Fac</vt:lpstr>
      <vt:lpstr>Equip</vt:lpstr>
      <vt:lpstr>OneTime-Other</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DG</dc:creator>
  <cp:lastModifiedBy>FHDA</cp:lastModifiedBy>
  <cp:lastPrinted>2012-03-28T16:24:30Z</cp:lastPrinted>
  <dcterms:created xsi:type="dcterms:W3CDTF">2012-01-06T17:26:35Z</dcterms:created>
  <dcterms:modified xsi:type="dcterms:W3CDTF">2012-04-20T20:10:09Z</dcterms:modified>
</cp:coreProperties>
</file>