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0" yWindow="0" windowWidth="25605" windowHeight="13800" tabRatio="643" activeTab="2"/>
  </bookViews>
  <sheets>
    <sheet name="Re-Assign" sheetId="3" r:id="rId1"/>
    <sheet name="B Budget" sheetId="4" r:id="rId2"/>
    <sheet name="Fac" sheetId="5" r:id="rId3"/>
    <sheet name="Equip" sheetId="7" r:id="rId4"/>
    <sheet name="OneTime-Other" sheetId="6" r:id="rId5"/>
  </sheets>
  <definedNames>
    <definedName name="_xlnm._FilterDatabase" localSheetId="1" hidden="1">'B Budget'!$A$1:$J$1</definedName>
    <definedName name="_xlnm._FilterDatabase" localSheetId="3" hidden="1">Equip!$A$1:$J$1</definedName>
    <definedName name="_xlnm._FilterDatabase" localSheetId="2" hidden="1">Fac!$A$1:$J$1</definedName>
    <definedName name="_xlnm._FilterDatabase" localSheetId="4" hidden="1">'OneTime-Other'!$A$1:$J$1</definedName>
    <definedName name="_xlnm._FilterDatabase" localSheetId="0" hidden="1">'Re-Assign'!$A$1:$J$1</definedName>
    <definedName name="_xlnm.Print_Area" localSheetId="1">'B Budget'!$A$1:$R$43</definedName>
    <definedName name="_xlnm.Print_Area" localSheetId="3">Equip!$A$1:$J$22</definedName>
    <definedName name="_xlnm.Print_Area" localSheetId="2">Fac!$A$1:$J$12</definedName>
    <definedName name="_xlnm.Print_Area" localSheetId="4">'OneTime-Other'!$A$1:$R$33</definedName>
    <definedName name="_xlnm.Print_Area" localSheetId="0">'Re-Assign'!$A$1:$J$29</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D28" i="3"/>
  <c r="D26"/>
  <c r="D16"/>
  <c r="D14"/>
</calcChain>
</file>

<file path=xl/sharedStrings.xml><?xml version="1.0" encoding="utf-8"?>
<sst xmlns="http://schemas.openxmlformats.org/spreadsheetml/2006/main" count="1035" uniqueCount="475">
  <si>
    <t>MARCOMM</t>
    <phoneticPr fontId="10" type="noConversion"/>
  </si>
  <si>
    <t>Increase enrollment in workforce programs.</t>
  </si>
  <si>
    <t>Support</t>
    <phoneticPr fontId="10" type="noConversion"/>
  </si>
  <si>
    <t>Additional Web support, Improve website and support faculty and staff</t>
    <phoneticPr fontId="10" type="noConversion"/>
  </si>
  <si>
    <t>MARCOMM</t>
    <phoneticPr fontId="10" type="noConversion"/>
  </si>
  <si>
    <t>I&amp;IR</t>
  </si>
  <si>
    <t>I&amp;IR</t>
    <phoneticPr fontId="10" type="noConversion"/>
  </si>
  <si>
    <t>TEN</t>
    <phoneticPr fontId="10" type="noConversion"/>
  </si>
  <si>
    <t>Tenure Review/.5</t>
    <phoneticPr fontId="10" type="noConversion"/>
  </si>
  <si>
    <t>Tenure Review Coordinator</t>
    <phoneticPr fontId="10" type="noConversion"/>
  </si>
  <si>
    <t>Degree Works</t>
    <phoneticPr fontId="10" type="noConversion"/>
  </si>
  <si>
    <t>SS</t>
    <phoneticPr fontId="10" type="noConversion"/>
  </si>
  <si>
    <t>CNSL</t>
    <phoneticPr fontId="10" type="noConversion"/>
  </si>
  <si>
    <t>Degree Works Software</t>
    <phoneticPr fontId="10" type="noConversion"/>
  </si>
  <si>
    <t>I&amp;IR</t>
    <phoneticPr fontId="10" type="noConversion"/>
  </si>
  <si>
    <t>ACAD. SVCS.</t>
  </si>
  <si>
    <t>SA&amp;A</t>
    <phoneticPr fontId="10" type="noConversion"/>
  </si>
  <si>
    <t>Graduation Costs</t>
    <phoneticPr fontId="10" type="noConversion"/>
  </si>
  <si>
    <t>SLO Coordinators</t>
  </si>
  <si>
    <t>25-50% Release</t>
  </si>
  <si>
    <t>FGA</t>
    <phoneticPr fontId="10" type="noConversion"/>
  </si>
  <si>
    <t>ETUDES</t>
    <phoneticPr fontId="10" type="noConversion"/>
  </si>
  <si>
    <t>Renewal</t>
    <phoneticPr fontId="10" type="noConversion"/>
  </si>
  <si>
    <t>Ac. Senate</t>
    <phoneticPr fontId="10" type="noConversion"/>
  </si>
  <si>
    <t>dual screens/projectors in rms 4201 &amp; 4301; sliding whiteboards.</t>
    <phoneticPr fontId="10" type="noConversion"/>
  </si>
  <si>
    <t>Campus Music License</t>
    <phoneticPr fontId="10" type="noConversion"/>
  </si>
  <si>
    <t>ACAD. SVCS.</t>
    <phoneticPr fontId="10" type="noConversion"/>
  </si>
  <si>
    <t>$ Amount</t>
  </si>
  <si>
    <t>Brief Rationale</t>
  </si>
  <si>
    <t>$ Amount</t>
    <phoneticPr fontId="10" type="noConversion"/>
  </si>
  <si>
    <t>Position/%</t>
    <phoneticPr fontId="10" type="noConversion"/>
  </si>
  <si>
    <t>Fac/Equip.</t>
    <phoneticPr fontId="10" type="noConversion"/>
  </si>
  <si>
    <t>VP Rank</t>
    <phoneticPr fontId="10" type="noConversion"/>
  </si>
  <si>
    <t>Dept.</t>
  </si>
  <si>
    <t>Div. Rank</t>
    <phoneticPr fontId="10" type="noConversion"/>
  </si>
  <si>
    <t>Div.</t>
    <phoneticPr fontId="10" type="noConversion"/>
  </si>
  <si>
    <t>An analog compressor is crucial to recording</t>
    <phoneticPr fontId="10" type="noConversion"/>
  </si>
  <si>
    <t>GID</t>
    <phoneticPr fontId="10" type="noConversion"/>
  </si>
  <si>
    <t>specialized printer for digital media</t>
    <phoneticPr fontId="10" type="noConversion"/>
  </si>
  <si>
    <t>FAC</t>
    <phoneticPr fontId="10" type="noConversion"/>
  </si>
  <si>
    <t>MUST</t>
    <phoneticPr fontId="10" type="noConversion"/>
  </si>
  <si>
    <t>B Budget</t>
    <phoneticPr fontId="10" type="noConversion"/>
  </si>
  <si>
    <t>Div. Rank</t>
    <phoneticPr fontId="10" type="noConversion"/>
  </si>
  <si>
    <t>VP Rank</t>
    <phoneticPr fontId="10" type="noConversion"/>
  </si>
  <si>
    <t>Description</t>
    <phoneticPr fontId="10" type="noConversion"/>
  </si>
  <si>
    <t>PHIL</t>
  </si>
  <si>
    <t>Econ</t>
  </si>
  <si>
    <t>GEOG</t>
  </si>
  <si>
    <t>ANTH</t>
  </si>
  <si>
    <t>CHLD</t>
  </si>
  <si>
    <t>To enhance the program. This number should be for all workforce programs.</t>
    <phoneticPr fontId="10" type="noConversion"/>
  </si>
  <si>
    <t>Funds for Material</t>
  </si>
  <si>
    <t xml:space="preserve">To develop program.  Also reviewing other professionals in this area to assist as Adjunct. </t>
  </si>
  <si>
    <t>POLI</t>
  </si>
  <si>
    <t>.1 to  assist in seeking new adjuncts.</t>
  </si>
  <si>
    <t>BSS</t>
    <phoneticPr fontId="10" type="noConversion"/>
  </si>
  <si>
    <t>Model Fund to support 1 full on campus Figure Drawing Class</t>
    <phoneticPr fontId="10" type="noConversion"/>
  </si>
  <si>
    <t>Models must be paid to disrobe.</t>
    <phoneticPr fontId="10" type="noConversion"/>
  </si>
  <si>
    <t>MUSIC</t>
    <phoneticPr fontId="10" type="noConversion"/>
  </si>
  <si>
    <t>Turnitin</t>
    <phoneticPr fontId="10" type="noConversion"/>
  </si>
  <si>
    <t>This represents base funding + $100k request for ongoing funding. This is an effort to wean the Library from the Inst Equip budget which is non-replenishing.</t>
    <phoneticPr fontId="10" type="noConversion"/>
  </si>
  <si>
    <t>Div.</t>
    <phoneticPr fontId="10" type="noConversion"/>
  </si>
  <si>
    <t>Div. Rank</t>
    <phoneticPr fontId="10" type="noConversion"/>
  </si>
  <si>
    <t>Div.</t>
    <phoneticPr fontId="10" type="noConversion"/>
  </si>
  <si>
    <t>PSME Graduate Students to assist students in PSME center</t>
  </si>
  <si>
    <t>In order to install the smart classroom projectors, the elctrical must be up to code. Request withdrawn.</t>
  </si>
  <si>
    <t>Source</t>
    <phoneticPr fontId="10" type="noConversion"/>
  </si>
  <si>
    <t>Mandated fee to music publishers</t>
    <phoneticPr fontId="10" type="noConversion"/>
  </si>
  <si>
    <t>Moving Budget</t>
    <phoneticPr fontId="10" type="noConversion"/>
  </si>
  <si>
    <t>Funding for Non-Measure C project moves</t>
    <phoneticPr fontId="10" type="noConversion"/>
  </si>
  <si>
    <t>Copier</t>
    <phoneticPr fontId="10" type="noConversion"/>
  </si>
  <si>
    <t>New Copier to replace aging Print Shop Copier</t>
    <phoneticPr fontId="10" type="noConversion"/>
  </si>
  <si>
    <t>Banner Conference</t>
    <phoneticPr fontId="10" type="noConversion"/>
  </si>
  <si>
    <t>Northern California Banner Conference- learn new Banner Technology</t>
    <phoneticPr fontId="10" type="noConversion"/>
  </si>
  <si>
    <t>National Banner Conference- learn new info related to Banner Finance</t>
    <phoneticPr fontId="10" type="noConversion"/>
  </si>
  <si>
    <t>Repair electrical system in Bldg 1600</t>
    <phoneticPr fontId="10" type="noConversion"/>
  </si>
  <si>
    <t>GID</t>
    <phoneticPr fontId="10" type="noConversion"/>
  </si>
  <si>
    <t>Repair entry system in 1801</t>
    <phoneticPr fontId="10" type="noConversion"/>
  </si>
  <si>
    <t>FAC</t>
    <phoneticPr fontId="10" type="noConversion"/>
  </si>
  <si>
    <t>Curriculum/PLOs, SLOs</t>
    <phoneticPr fontId="10" type="noConversion"/>
  </si>
  <si>
    <t>ENGL</t>
    <phoneticPr fontId="10" type="noConversion"/>
  </si>
  <si>
    <t>Ed Res</t>
    <phoneticPr fontId="10" type="noConversion"/>
  </si>
  <si>
    <t>Copyright License</t>
    <phoneticPr fontId="10" type="noConversion"/>
  </si>
  <si>
    <t>Annual license for copying- bookstore, library, printshop, etc. (estimate)</t>
    <phoneticPr fontId="10" type="noConversion"/>
  </si>
  <si>
    <t>OPC Rank</t>
  </si>
  <si>
    <t>OPC Rank</t>
    <phoneticPr fontId="10"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</si>
  <si>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</si>
  <si>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</si>
  <si>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0" type="noConversion"/>
  </si>
  <si>
    <t>Money from Measure C FF&amp;E</t>
    <phoneticPr fontId="10" type="noConversion"/>
  </si>
  <si>
    <t>Universal Audio Twin Vintage Limiting Amplifier</t>
  </si>
  <si>
    <t>Epson ink jet printer for digital film</t>
  </si>
  <si>
    <t>Advisory Board</t>
  </si>
  <si>
    <t>$ for Advisory Board meeting</t>
  </si>
  <si>
    <t>SOC</t>
  </si>
  <si>
    <t>End of Year Lunch w/ students for PLOs post-test</t>
    <phoneticPr fontId="10" type="noConversion"/>
  </si>
  <si>
    <t>Marketing Materials</t>
  </si>
  <si>
    <t>HON</t>
    <phoneticPr fontId="10" type="noConversion"/>
  </si>
  <si>
    <t>withdraw</t>
    <phoneticPr fontId="10" type="noConversion"/>
  </si>
  <si>
    <t>BSS</t>
    <phoneticPr fontId="10" type="noConversion"/>
  </si>
  <si>
    <t>PSYC/SOC/ANTH</t>
  </si>
  <si>
    <t>SPSS (Statistical Package for the Social
Sciences)</t>
  </si>
  <si>
    <t>GEOG</t>
    <phoneticPr fontId="10" type="noConversion"/>
  </si>
  <si>
    <t>GEOSpatial software</t>
  </si>
  <si>
    <t>Needed to run the program</t>
  </si>
  <si>
    <t>Academic Senate</t>
    <phoneticPr fontId="10" type="noConversion"/>
  </si>
  <si>
    <t>Office Computer</t>
    <phoneticPr fontId="10" type="noConversion"/>
  </si>
  <si>
    <t>Continued involvement of faculty</t>
    <phoneticPr fontId="10" type="noConversion"/>
  </si>
  <si>
    <t>Varies</t>
    <phoneticPr fontId="10" type="noConversion"/>
  </si>
  <si>
    <t>See program review on file.</t>
    <phoneticPr fontId="10" type="noConversion"/>
  </si>
  <si>
    <t>Ed Res</t>
    <phoneticPr fontId="10" type="noConversion"/>
  </si>
  <si>
    <t>Projector Bulbs</t>
    <phoneticPr fontId="10" type="noConversion"/>
  </si>
  <si>
    <t>Projector bulbs needed for classroom projectors</t>
    <phoneticPr fontId="10" type="noConversion"/>
  </si>
  <si>
    <t>Ed Res</t>
    <phoneticPr fontId="10" type="noConversion"/>
  </si>
  <si>
    <t>STS Tracking</t>
    <phoneticPr fontId="10" type="noConversion"/>
  </si>
  <si>
    <t>Student Tracking Computer Services</t>
    <phoneticPr fontId="10" type="noConversion"/>
  </si>
  <si>
    <t>Ed Res</t>
    <phoneticPr fontId="10" type="noConversion"/>
  </si>
  <si>
    <t>Increasing demand for photocopy costs, print intensive division</t>
  </si>
  <si>
    <t>LA</t>
    <phoneticPr fontId="10" type="noConversion"/>
  </si>
  <si>
    <t>SPAN</t>
  </si>
  <si>
    <t>Dedicated Spanish Classroom</t>
  </si>
  <si>
    <t>CISCO Refresh</t>
  </si>
  <si>
    <t>PSEC</t>
  </si>
  <si>
    <t>List is separate</t>
  </si>
  <si>
    <t>PSME</t>
    <phoneticPr fontId="10" type="noConversion"/>
  </si>
  <si>
    <t>a) an increase in our visibility on campus, b) it will create a resource hub for students and a sense of community, c) will provide a space for storage and exhibition of class materials, cultural regalia, etc.</t>
  </si>
  <si>
    <t>One Time</t>
    <phoneticPr fontId="10" type="noConversion"/>
  </si>
  <si>
    <t>IRW implementation support</t>
    <phoneticPr fontId="10" type="noConversion"/>
  </si>
  <si>
    <t>Laser Printer</t>
  </si>
  <si>
    <t>Need for the distance from office.</t>
  </si>
  <si>
    <t>Laptops (4)</t>
  </si>
  <si>
    <t>for each faculty.</t>
  </si>
  <si>
    <t>Forensic Lab Eq.</t>
  </si>
  <si>
    <t>ART</t>
    <phoneticPr fontId="10" type="noConversion"/>
  </si>
  <si>
    <t>Online Verbal Critique software (voice thread/Jing)</t>
    <phoneticPr fontId="10" type="noConversion"/>
  </si>
  <si>
    <t>Enables verbal critique in online drawing classes</t>
    <phoneticPr fontId="10" type="noConversion"/>
  </si>
  <si>
    <t>The coordinator assistes new PT, helps with labs and mentors new PT faculty. A key responsibility PT training for new CS and Engineering courses.</t>
  </si>
  <si>
    <t>new Curriculum/50%/yearly</t>
  </si>
  <si>
    <t>Tutorial</t>
    <phoneticPr fontId="10" type="noConversion"/>
  </si>
  <si>
    <t>Ongoing request to replace lost matriculation funding to pay student tutors.</t>
    <phoneticPr fontId="10" type="noConversion"/>
  </si>
  <si>
    <t>MEDIA</t>
    <phoneticPr fontId="10" type="noConversion"/>
  </si>
  <si>
    <t>Needed student workers</t>
    <phoneticPr fontId="10" type="noConversion"/>
  </si>
  <si>
    <t>LRC</t>
    <phoneticPr fontId="10" type="noConversion"/>
  </si>
  <si>
    <t>Because of construction, entry will have to be through the back.Request withdrawn.</t>
  </si>
  <si>
    <t>Since there are no longer materials fees</t>
  </si>
  <si>
    <t>ECON</t>
  </si>
  <si>
    <t>Video's Books etc.</t>
  </si>
  <si>
    <t>This is ongoing to keep the department current.</t>
    <phoneticPr fontId="10"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</si>
  <si>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0" type="noConversion"/>
  </si>
  <si>
    <t>Equip.</t>
    <phoneticPr fontId="10" type="noConversion"/>
  </si>
  <si>
    <t>Funds for possible ethic bowl attend &amp; Lodge for students</t>
    <phoneticPr fontId="10" type="noConversion"/>
  </si>
  <si>
    <t>Academic dishonesty is pandemic - this is reflected in the data</t>
    <phoneticPr fontId="10" type="noConversion"/>
  </si>
  <si>
    <t>FAC</t>
    <phoneticPr fontId="10" type="noConversion"/>
  </si>
  <si>
    <t>Geog/GIS full time faculty 10% as department chair</t>
  </si>
  <si>
    <t>GERN</t>
  </si>
  <si>
    <t>PT Reassign time</t>
  </si>
  <si>
    <t>Copier Maintenance</t>
  </si>
  <si>
    <t>PSEC Copier yearly maintenance.</t>
  </si>
  <si>
    <t>SPN/JPN</t>
    <phoneticPr fontId="10" type="noConversion"/>
  </si>
  <si>
    <t xml:space="preserve">For honors students to build honors community and to adhere to UCLA TAP participation guidelines. </t>
    <phoneticPr fontId="10" type="noConversion"/>
  </si>
  <si>
    <t>Easels would be fine if repaired. Replacing them is redundant.</t>
    <phoneticPr fontId="10" type="noConversion"/>
  </si>
  <si>
    <t>FGA</t>
    <phoneticPr fontId="10" type="noConversion"/>
  </si>
  <si>
    <t>Stipends for 4 faculty to serve as mentors</t>
  </si>
  <si>
    <t>Support inclusion of best practices for online student success, course completion, and retention.</t>
  </si>
  <si>
    <t>FGA</t>
    <phoneticPr fontId="10" type="noConversion"/>
  </si>
  <si>
    <t xml:space="preserve">Stipends for 2 faculty to serve as subject matter experts </t>
  </si>
  <si>
    <t>Basic Skills TAs</t>
  </si>
  <si>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</si>
  <si>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</si>
  <si>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0" type="noConversion"/>
  </si>
  <si>
    <t xml:space="preserve">TracDat License renewal </t>
    <phoneticPr fontId="10" type="noConversion"/>
  </si>
  <si>
    <t>Continue efforts to improve the assessment of program reviews and the evaluation mechanisms used in improving instructional and non-instructional programs and services.</t>
  </si>
  <si>
    <t>This rooms are very wide and screen is in the middle. The screen is in the middle which limits the use of the whiteboards. Replace with sliding whiteboards.</t>
  </si>
  <si>
    <t>CS</t>
  </si>
  <si>
    <t>SS</t>
  </si>
  <si>
    <t>The coordinator assistes new PT, helps with labs and mentors new PT faculty. A key responsibility is  Hazmat procedures and training.</t>
  </si>
  <si>
    <t>P/E/C</t>
    <phoneticPr fontId="10" type="noConversion"/>
  </si>
  <si>
    <t>Coord/Mentor/20%/yearly</t>
  </si>
  <si>
    <t>To assist in identify findings and research.</t>
  </si>
  <si>
    <t>Library</t>
    <phoneticPr fontId="10" type="noConversion"/>
  </si>
  <si>
    <t>Offering more core engineering courses at Foothill will better enable students to transfer without us having to send those students to other colleges. Provide stipends to PT to develop courses.</t>
  </si>
  <si>
    <t>Pass Torch/33%/yearly</t>
  </si>
  <si>
    <t>Lib</t>
    <phoneticPr fontId="10" type="noConversion"/>
  </si>
  <si>
    <t>Reassign time</t>
  </si>
  <si>
    <t>SPED</t>
  </si>
  <si>
    <t>ACTG</t>
  </si>
  <si>
    <t>Touch pads</t>
  </si>
  <si>
    <t>30 touch pads for adaptive computer technology.</t>
  </si>
  <si>
    <t>BSS</t>
    <phoneticPr fontId="10" type="noConversion"/>
  </si>
  <si>
    <t>Ethics Bowl</t>
    <phoneticPr fontId="10" type="noConversion"/>
  </si>
  <si>
    <t>PT Faculty Participation in Department Activities</t>
    <phoneticPr fontId="10" type="noConversion"/>
  </si>
  <si>
    <t>Exhaust Hood in Ceramics Glaze Rm 1803</t>
    <phoneticPr fontId="10" type="noConversion"/>
  </si>
  <si>
    <t>Safety hazard - health risk</t>
    <phoneticPr fontId="10" type="noConversion"/>
  </si>
  <si>
    <t>Repair broken easels</t>
    <phoneticPr fontId="10"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</si>
  <si>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</si>
  <si>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</si>
  <si>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0" type="noConversion"/>
  </si>
  <si>
    <t>The reassign time of .111 per quarter. This may be replaced with load using NCBS 405 courses. Details have not been finalized.</t>
  </si>
  <si>
    <t>PSME</t>
    <phoneticPr fontId="10"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</si>
  <si>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</si>
  <si>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</si>
  <si>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</si>
  <si>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</si>
  <si>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</si>
  <si>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0"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</si>
  <si>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</si>
  <si>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</si>
  <si>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0" type="noConversion"/>
  </si>
  <si>
    <t>ESL</t>
    <phoneticPr fontId="10" type="noConversion"/>
  </si>
  <si>
    <t>ENGL</t>
    <phoneticPr fontId="10" type="noConversion"/>
  </si>
  <si>
    <t>Pass the Torch Team Lead .125 release/Indefinite</t>
    <phoneticPr fontId="10"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</si>
  <si>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</si>
  <si>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</si>
  <si>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0" type="noConversion"/>
  </si>
  <si>
    <t>Coordinator/ .125 release /Indefinite</t>
    <phoneticPr fontId="10" type="noConversion"/>
  </si>
  <si>
    <t>Coordinating deparment meetings, program review, slos/plos, curriculum, part-time interview and orientation, etc.</t>
    <phoneticPr fontId="10" type="noConversion"/>
  </si>
  <si>
    <t>ESLL</t>
    <phoneticPr fontId="10" type="noConversion"/>
  </si>
  <si>
    <t>LA</t>
    <phoneticPr fontId="10" type="noConversion"/>
  </si>
  <si>
    <t>Division</t>
  </si>
  <si>
    <t>Ongoing</t>
  </si>
  <si>
    <t>Allows additional support for APE students and possible opportunities for AFT students</t>
  </si>
  <si>
    <t>CNSL</t>
    <phoneticPr fontId="10" type="noConversion"/>
  </si>
  <si>
    <t>PT Counselors</t>
  </si>
  <si>
    <t>Adjunct backfill for loss of 3 FT Counseling positions</t>
  </si>
  <si>
    <t>Overall</t>
  </si>
  <si>
    <t>EOPS</t>
  </si>
  <si>
    <t>BHS</t>
    <phoneticPr fontId="10" type="noConversion"/>
  </si>
  <si>
    <t>BIOL</t>
    <phoneticPr fontId="10" type="noConversion"/>
  </si>
  <si>
    <t>Eureka Software</t>
  </si>
  <si>
    <t>EUREKA Software for students looking for jobs</t>
  </si>
  <si>
    <t>CNSL</t>
    <phoneticPr fontId="10" type="noConversion"/>
  </si>
  <si>
    <t>Bus Trips</t>
  </si>
  <si>
    <t>Puente/Mfumo students attend college visits</t>
  </si>
  <si>
    <t>Outreach</t>
  </si>
  <si>
    <t>Support costs of marketing materials</t>
  </si>
  <si>
    <t>I&amp;IR</t>
    <phoneticPr fontId="10" type="noConversion"/>
  </si>
  <si>
    <t>Dedicated Space</t>
    <phoneticPr fontId="10" type="noConversion"/>
  </si>
  <si>
    <t>Dedicated Lib Classroom</t>
    <phoneticPr fontId="10" type="noConversion"/>
  </si>
  <si>
    <t xml:space="preserve">In order to conduct library orientations and other </t>
    <phoneticPr fontId="10" type="noConversion"/>
  </si>
  <si>
    <t>inst equip</t>
    <phoneticPr fontId="10" type="noConversion"/>
  </si>
  <si>
    <t>Needed to buy data bases, books, and other lib resources</t>
    <phoneticPr fontId="10" type="noConversion"/>
  </si>
  <si>
    <t>LRC</t>
    <phoneticPr fontId="10" type="noConversion"/>
  </si>
  <si>
    <t>PSME</t>
  </si>
  <si>
    <t>VT</t>
    <phoneticPr fontId="10" type="noConversion"/>
  </si>
  <si>
    <t>BHS</t>
    <phoneticPr fontId="10" type="noConversion"/>
  </si>
  <si>
    <t>EMTP</t>
    <phoneticPr fontId="10" type="noConversion"/>
  </si>
  <si>
    <t>director/25%/3 quarters</t>
  </si>
  <si>
    <t>Accredited program requires reassigned time</t>
  </si>
  <si>
    <t>BHS</t>
    <phoneticPr fontId="10" type="noConversion"/>
  </si>
  <si>
    <t>RSPT</t>
    <phoneticPr fontId="10" type="noConversion"/>
  </si>
  <si>
    <t>D A</t>
    <phoneticPr fontId="10" type="noConversion"/>
  </si>
  <si>
    <t>V T</t>
    <phoneticPr fontId="10" type="noConversion"/>
  </si>
  <si>
    <t>chair/33%/3 quarters</t>
  </si>
  <si>
    <t>D H</t>
    <phoneticPr fontId="10" type="noConversion"/>
  </si>
  <si>
    <t>PHARM</t>
    <phoneticPr fontId="10" type="noConversion"/>
  </si>
  <si>
    <t>DMS</t>
    <phoneticPr fontId="10" type="noConversion"/>
  </si>
  <si>
    <t>RAD</t>
    <phoneticPr fontId="10" type="noConversion"/>
  </si>
  <si>
    <t>KA</t>
    <phoneticPr fontId="10" type="noConversion"/>
  </si>
  <si>
    <t>All KA</t>
  </si>
  <si>
    <t>Asst Athletics Director</t>
  </si>
  <si>
    <t xml:space="preserve">.111 release/qtr </t>
  </si>
  <si>
    <t>VT equipment</t>
    <phoneticPr fontId="10" type="noConversion"/>
  </si>
  <si>
    <t>Replacement of aging VT equipment</t>
  </si>
  <si>
    <t>Hort</t>
    <phoneticPr fontId="10" type="noConversion"/>
  </si>
  <si>
    <t>utility loader</t>
    <phoneticPr fontId="10" type="noConversion"/>
  </si>
  <si>
    <t>equipment for Hort. Facility</t>
    <phoneticPr fontId="10" type="noConversion"/>
  </si>
  <si>
    <t>program tutor</t>
    <phoneticPr fontId="10" type="noConversion"/>
  </si>
  <si>
    <t>Department meetings, curriculum oversight, program review, scheduling, planning &amp; management of conferences &amp; special events.</t>
    <phoneticPr fontId="10" type="noConversion"/>
  </si>
  <si>
    <t>chair/25%/3 quarters</t>
    <phoneticPr fontId="10" type="noConversion"/>
  </si>
  <si>
    <t>second projector in 5301 for classroom lectures &amp; demonstrations</t>
    <phoneticPr fontId="10" type="noConversion"/>
  </si>
  <si>
    <t>DH</t>
    <phoneticPr fontId="10" type="noConversion"/>
  </si>
  <si>
    <t>projector - 5302</t>
    <phoneticPr fontId="10" type="noConversion"/>
  </si>
  <si>
    <t>second projector in 5301 for classroom lectures &amp; demonstrations</t>
  </si>
  <si>
    <t>Chem</t>
  </si>
  <si>
    <t>The equipment in the on campus lab is outdated.</t>
    <phoneticPr fontId="10" type="noConversion"/>
  </si>
  <si>
    <t>KA</t>
    <phoneticPr fontId="10" type="noConversion"/>
  </si>
  <si>
    <t>deferred maintenance</t>
  </si>
  <si>
    <t xml:space="preserve">Department meetings, curriculum oversight, program review, scheduling.  </t>
  </si>
  <si>
    <t>Kines</t>
  </si>
  <si>
    <t>Dir. of AA/AA-T programs</t>
    <phoneticPr fontId="10"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</si>
  <si>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</si>
  <si>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</si>
  <si>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</si>
  <si>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</si>
  <si>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</si>
  <si>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</si>
  <si>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</si>
  <si>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</si>
  <si>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</si>
  <si>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</si>
  <si>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</si>
  <si>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</si>
  <si>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</si>
  <si>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</si>
  <si>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</si>
  <si>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</si>
  <si>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0" type="noConversion"/>
  </si>
  <si>
    <t>CNSL</t>
    <phoneticPr fontId="10" type="noConversion"/>
  </si>
  <si>
    <t>Stud Assts</t>
  </si>
  <si>
    <t>Student Assistants to assist students in counseling</t>
  </si>
  <si>
    <t>C/T</t>
  </si>
  <si>
    <t>to be more knowledgeable about needs as we build the program</t>
  </si>
  <si>
    <t>outdoor classroom</t>
    <phoneticPr fontId="10" type="noConversion"/>
  </si>
  <si>
    <t>Environment garden &amp; small green house for plant samples</t>
    <phoneticPr fontId="10" type="noConversion"/>
  </si>
  <si>
    <t xml:space="preserve">Hort </t>
    <phoneticPr fontId="10" type="noConversion"/>
  </si>
  <si>
    <t>lath house expansion</t>
    <phoneticPr fontId="10" type="noConversion"/>
  </si>
  <si>
    <t>Student Assistants to help with TAG's and underrepresented students</t>
  </si>
  <si>
    <t>Stipend</t>
  </si>
  <si>
    <t>Reorganize Puente Program</t>
  </si>
  <si>
    <t>Laptops</t>
  </si>
  <si>
    <t>Laptops for Puente and Mfumo Students</t>
  </si>
  <si>
    <t>Deferred Maintenance</t>
  </si>
  <si>
    <t>pending walkthrough</t>
  </si>
  <si>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0" type="noConversion"/>
  </si>
  <si>
    <t>DA&amp;DH</t>
    <phoneticPr fontId="10" type="noConversion"/>
  </si>
  <si>
    <t xml:space="preserve">digital panoramic </t>
    <phoneticPr fontId="10" type="noConversion"/>
  </si>
  <si>
    <t>Bio</t>
    <phoneticPr fontId="10" type="noConversion"/>
  </si>
  <si>
    <t>microscopes</t>
    <phoneticPr fontId="10" type="noConversion"/>
  </si>
  <si>
    <t>Additional set of oil impersion microscopes to run concurrent sections of microbiology (always over-enrolled &amp; large wait lists).</t>
    <phoneticPr fontId="10" type="noConversion"/>
  </si>
  <si>
    <t>RSPT</t>
    <phoneticPr fontId="10" type="noConversion"/>
  </si>
  <si>
    <t>ventilators update</t>
    <phoneticPr fontId="10" type="noConversion"/>
  </si>
  <si>
    <t>Update software for the existing ventilators</t>
  </si>
  <si>
    <t>transcutaneous monitor</t>
    <phoneticPr fontId="10" type="noConversion"/>
  </si>
  <si>
    <t>New transcutaneous monitor to meet current industry standards</t>
  </si>
  <si>
    <t>ultrasound equipment</t>
    <phoneticPr fontId="10"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</si>
  <si>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</si>
  <si>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</si>
  <si>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</si>
  <si>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</si>
  <si>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</si>
  <si>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</si>
  <si>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</si>
  <si>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</si>
  <si>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</si>
  <si>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0" type="noConversion"/>
  </si>
  <si>
    <t>lack of privacy screens in women's softball and soccer locker rooms</t>
  </si>
  <si>
    <t>DA</t>
    <phoneticPr fontId="10" type="noConversion"/>
  </si>
  <si>
    <t>projector - 5301</t>
    <phoneticPr fontId="10" type="noConversion"/>
  </si>
  <si>
    <t>expand lath house &amp; instructional gardens</t>
    <phoneticPr fontId="10" type="noConversion"/>
  </si>
  <si>
    <t>e-portfolios</t>
  </si>
  <si>
    <t>Continued funding for DH e-portfolios &amp; support</t>
    <phoneticPr fontId="10" type="noConversion"/>
  </si>
  <si>
    <t>BHS</t>
    <phoneticPr fontId="10" type="noConversion"/>
  </si>
  <si>
    <t>DA</t>
    <phoneticPr fontId="10" type="noConversion"/>
  </si>
  <si>
    <t>profession development</t>
    <phoneticPr fontId="10" type="noConversion"/>
  </si>
  <si>
    <t>PHT</t>
    <phoneticPr fontId="10" type="noConversion"/>
  </si>
  <si>
    <t>new class/lab</t>
    <phoneticPr fontId="10" type="noConversion"/>
  </si>
  <si>
    <t>TDB</t>
    <phoneticPr fontId="10" type="noConversion"/>
  </si>
  <si>
    <t>Scheduled for new classroom &amp; lab rooms in the new Onizuka site. Needed for accreditation.</t>
    <phoneticPr fontId="10" type="noConversion"/>
  </si>
  <si>
    <t>EMTP</t>
    <phoneticPr fontId="10" type="noConversion"/>
  </si>
  <si>
    <t>new class/lab</t>
  </si>
  <si>
    <t>TBD</t>
    <phoneticPr fontId="10" type="noConversion"/>
  </si>
  <si>
    <t>RT</t>
    <phoneticPr fontId="10" type="noConversion"/>
  </si>
  <si>
    <t xml:space="preserve">digital radiology </t>
    <phoneticPr fontId="10" type="noConversion"/>
  </si>
  <si>
    <t>Funding for accreditation mandated training &amp; conference for allied health program directors. Funded by Perkins in the past.</t>
    <phoneticPr fontId="10"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</si>
  <si>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</si>
  <si>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</si>
  <si>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0" type="noConversion"/>
  </si>
  <si>
    <t>profession development</t>
    <phoneticPr fontId="10" type="noConversion"/>
  </si>
  <si>
    <t>Program specific tutoring for student success &amp; retention. Funded by Perkins in the past.</t>
    <phoneticPr fontId="10" type="noConversion"/>
  </si>
  <si>
    <t>Ath</t>
  </si>
  <si>
    <t>Athletic Training Intern</t>
  </si>
  <si>
    <t>B-ongoing</t>
  </si>
  <si>
    <t>This will also include CS + PSME. This has been an onging expense for last 6 years and should be ongoing B-Budget.</t>
  </si>
  <si>
    <t>?</t>
  </si>
  <si>
    <t xml:space="preserve"> B-ongoing or one time ?????</t>
  </si>
  <si>
    <t>Meas C</t>
  </si>
  <si>
    <t>Deferred maintenance or Meas C</t>
  </si>
  <si>
    <t>Meas C or lottery</t>
  </si>
  <si>
    <t>Meas C/CTE</t>
  </si>
  <si>
    <t>???</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</si>
  <si>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</si>
  <si>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</si>
  <si>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</si>
  <si>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</si>
  <si>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</si>
  <si>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</si>
  <si>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</si>
  <si>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</si>
  <si>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</si>
  <si>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</si>
  <si>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</si>
  <si>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</si>
  <si>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</si>
  <si>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</si>
  <si>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</si>
  <si>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</si>
  <si>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</si>
  <si>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</si>
  <si>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</si>
  <si>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</si>
  <si>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</si>
  <si>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</si>
  <si>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</si>
  <si>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</si>
  <si>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</si>
  <si>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</si>
  <si>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</si>
  <si>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</si>
  <si>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</si>
  <si>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</si>
  <si>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</si>
  <si>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</si>
  <si>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</si>
  <si>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</si>
  <si>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</si>
  <si>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</si>
  <si>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</si>
  <si>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</si>
  <si>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</si>
  <si>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</si>
  <si>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</si>
  <si>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</si>
  <si>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</si>
  <si>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</si>
  <si>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</si>
  <si>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</si>
  <si>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</si>
  <si>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</si>
  <si>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</si>
  <si>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</si>
  <si>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</si>
  <si>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</si>
  <si>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</si>
  <si>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</si>
  <si>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</si>
  <si>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</si>
  <si>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</si>
  <si>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</si>
  <si>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</si>
  <si>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NOT NEEDED</t>
  </si>
  <si>
    <t>HIGH-MEDIUM</t>
  </si>
  <si>
    <t>NOT NEEDED_ALREADY FUNDED</t>
  </si>
  <si>
    <t>Lottery or use current SS ending balance</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</si>
  <si>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</si>
  <si>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</si>
  <si>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</si>
  <si>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</si>
  <si>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</si>
  <si>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</si>
  <si>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</si>
  <si>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</si>
  <si>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</si>
  <si>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</si>
  <si>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</si>
  <si>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</si>
  <si>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allocation this year only awaiting approval of revised curriculum. Success rates?</t>
  </si>
  <si>
    <t>Math is largest dept on campus &amp; constantly changing.</t>
  </si>
  <si>
    <t xml:space="preserve">new building will increase staff need - concerned about hazmat  </t>
  </si>
  <si>
    <t>withdrawn</t>
  </si>
  <si>
    <t>asking for $10,000</t>
  </si>
  <si>
    <t>$5,000 was in PR, $15,00 was on the original request list here? Recommend tracking number of students who use the Media Center.</t>
  </si>
  <si>
    <t>Low</t>
  </si>
  <si>
    <t>OTI - CompS</t>
  </si>
  <si>
    <t>funded by Perkins</t>
  </si>
  <si>
    <t>Could use Measure C funds?</t>
  </si>
  <si>
    <t>Should consider if 0.5 is absolutely necessary.</t>
  </si>
  <si>
    <t>Approx. 28 faculty will be in the que next Fall.</t>
  </si>
  <si>
    <t>May approach library or students for funding.</t>
  </si>
  <si>
    <t>Request LRC Budget breakdown.</t>
  </si>
  <si>
    <t>Instruc. Equip</t>
  </si>
  <si>
    <t>High   Need PR</t>
  </si>
  <si>
    <t>Instruc Equip &amp; Lottery</t>
  </si>
  <si>
    <t>Could use Measure C funds? Items must be over $100 to qualify.</t>
  </si>
  <si>
    <t>Could use Measure C funds when refresh is due.</t>
  </si>
  <si>
    <t>ALREADY FUNDED</t>
  </si>
  <si>
    <t>Could use Measure C funds and if not could use Academic Senate funds when refresh is due. Could use AS budget.</t>
  </si>
  <si>
    <t>Marketing has funds … unclear about amount?</t>
  </si>
  <si>
    <t>We didn't rank this request.</t>
  </si>
  <si>
    <t>director/33%/4 quarters</t>
  </si>
  <si>
    <t>director/33%/  11months</t>
  </si>
  <si>
    <t>director/25%/4 quarters</t>
  </si>
  <si>
    <t>Already funded</t>
  </si>
  <si>
    <t>Student Tutors</t>
  </si>
  <si>
    <t>MEDIUM-HIGH</t>
  </si>
  <si>
    <t>N/A</t>
  </si>
</sst>
</file>

<file path=xl/styles.xml><?xml version="1.0" encoding="utf-8"?>
<styleSheet xmlns="http://schemas.openxmlformats.org/spreadsheetml/2006/main">
  <numFmts count="3">
    <numFmt numFmtId="6" formatCode="&quot;$&quot;#,##0_);[Red]\(&quot;$&quot;#,##0\)"/>
    <numFmt numFmtId="44" formatCode="_(&quot;$&quot;* #,##0.00_);_(&quot;$&quot;* \(#,##0.00\);_(&quot;$&quot;* &quot;-&quot;??_);_(@_)"/>
    <numFmt numFmtId="164" formatCode="&quot;$&quot;#,##0"/>
  </numFmts>
  <fonts count="24">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
      <strike/>
      <sz val="10"/>
      <name val="Verdana"/>
    </font>
    <font>
      <sz val="10"/>
      <color rgb="FFFF0000"/>
      <name val="Verdana"/>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
      <patternFill patternType="solid">
        <fgColor rgb="FFCCFFCC"/>
        <bgColor indexed="64"/>
      </patternFill>
    </fill>
    <fill>
      <patternFill patternType="solid">
        <fgColor theme="5" tint="0.79998168889431442"/>
        <bgColor indexed="64"/>
      </patternFill>
    </fill>
    <fill>
      <patternFill patternType="solid">
        <fgColor theme="5" tint="0.79998168889431442"/>
        <bgColor rgb="FF000000"/>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
      <left style="thin">
        <color rgb="FFC0C0C0"/>
      </left>
      <right style="thin">
        <color rgb="FFC0C0C0"/>
      </right>
      <top style="thin">
        <color rgb="FFC0C0C0"/>
      </top>
      <bottom style="thin">
        <color rgb="FFC0C0C0"/>
      </bottom>
      <diagonal/>
    </border>
  </borders>
  <cellStyleXfs count="126">
    <xf numFmtId="0" fontId="0" fillId="0" borderId="0">
      <alignment wrapText="1"/>
    </xf>
    <xf numFmtId="0" fontId="15" fillId="0" borderId="0" applyNumberFormat="0" applyFill="0" applyBorder="0" applyAlignment="0" applyProtection="0"/>
    <xf numFmtId="0" fontId="16" fillId="0" borderId="0" applyNumberFormat="0" applyFill="0" applyBorder="0" applyAlignment="0" applyProtection="0"/>
    <xf numFmtId="44" fontId="4"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xf numFmtId="0" fontId="18" fillId="0" borderId="0" applyNumberFormat="0" applyFill="0" applyBorder="0" applyAlignment="0" applyProtection="0">
      <alignment wrapText="1"/>
    </xf>
    <xf numFmtId="0" fontId="19" fillId="0" borderId="0" applyNumberFormat="0" applyFill="0" applyBorder="0" applyAlignment="0" applyProtection="0">
      <alignment wrapText="1"/>
    </xf>
  </cellStyleXfs>
  <cellXfs count="279">
    <xf numFmtId="0" fontId="0" fillId="0" borderId="0" xfId="0">
      <alignment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2" fillId="0" borderId="17" xfId="0" applyFont="1" applyBorder="1" applyAlignment="1">
      <alignment horizontal="left" vertical="center"/>
    </xf>
    <xf numFmtId="0" fontId="21" fillId="0" borderId="16" xfId="0" applyFont="1" applyBorder="1" applyAlignment="1">
      <alignment horizontal="left" vertical="center"/>
    </xf>
    <xf numFmtId="0" fontId="8" fillId="0" borderId="0" xfId="0" applyFont="1" applyAlignment="1">
      <alignment horizontal="left" vertical="center" wrapText="1"/>
    </xf>
    <xf numFmtId="0" fontId="0" fillId="0" borderId="18" xfId="0" applyBorder="1" applyAlignment="1">
      <alignment horizontal="left" vertical="center" wrapText="1"/>
    </xf>
    <xf numFmtId="0" fontId="6"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0"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0"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0"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5" borderId="8" xfId="0" applyFill="1" applyBorder="1" applyAlignment="1">
      <alignment horizontal="left" vertical="center" wrapText="1"/>
    </xf>
    <xf numFmtId="0" fontId="20" fillId="5" borderId="9" xfId="0" applyFont="1" applyFill="1" applyBorder="1" applyAlignment="1">
      <alignment horizontal="left" vertical="center" wrapText="1"/>
    </xf>
    <xf numFmtId="0" fontId="6" fillId="0" borderId="9" xfId="0" applyFont="1" applyBorder="1" applyAlignment="1">
      <alignment horizontal="left" vertical="center" wrapText="1"/>
    </xf>
    <xf numFmtId="0" fontId="11" fillId="0" borderId="9" xfId="0" applyFont="1" applyBorder="1" applyAlignment="1">
      <alignment horizontal="left" vertical="center" wrapText="1"/>
    </xf>
    <xf numFmtId="0" fontId="20"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3"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3"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3"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3"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3"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3"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3"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3" applyNumberFormat="1" applyFont="1" applyFill="1" applyAlignment="1">
      <alignment horizontal="center" vertical="center" wrapText="1"/>
    </xf>
    <xf numFmtId="0" fontId="7" fillId="0" borderId="1"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2" fillId="0" borderId="3" xfId="0" applyFont="1" applyBorder="1" applyAlignment="1">
      <alignment horizontal="left" vertical="center"/>
    </xf>
    <xf numFmtId="0" fontId="21"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6" fillId="0" borderId="6" xfId="0" applyFont="1" applyBorder="1" applyAlignment="1">
      <alignment horizontal="left" vertical="center"/>
    </xf>
    <xf numFmtId="0" fontId="6"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6" fillId="0" borderId="9" xfId="0" applyFont="1" applyBorder="1" applyAlignment="1">
      <alignment horizontal="left" vertical="center"/>
    </xf>
    <xf numFmtId="6" fontId="6" fillId="0" borderId="9" xfId="0" applyNumberFormat="1" applyFont="1" applyBorder="1" applyAlignment="1">
      <alignment horizontal="left" vertical="center"/>
    </xf>
    <xf numFmtId="0" fontId="13" fillId="0" borderId="9" xfId="0" applyFont="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7" fillId="0" borderId="2" xfId="0" applyFont="1" applyBorder="1" applyAlignment="1">
      <alignment horizontal="left" vertical="center"/>
    </xf>
    <xf numFmtId="44" fontId="7" fillId="0" borderId="2" xfId="3" applyFont="1" applyBorder="1" applyAlignment="1">
      <alignment horizontal="center" vertical="center"/>
    </xf>
    <xf numFmtId="0" fontId="7" fillId="0" borderId="4" xfId="0" applyFont="1" applyBorder="1" applyAlignment="1">
      <alignment horizontal="left" vertical="center"/>
    </xf>
    <xf numFmtId="0" fontId="1" fillId="0" borderId="3" xfId="0" applyFont="1" applyBorder="1" applyAlignment="1">
      <alignment horizontal="left" vertical="center" wrapText="1"/>
    </xf>
    <xf numFmtId="0" fontId="21" fillId="0" borderId="2" xfId="0" applyFont="1" applyBorder="1" applyAlignment="1">
      <alignment horizontal="left" vertical="center" wrapText="1"/>
    </xf>
    <xf numFmtId="0" fontId="8" fillId="0" borderId="0" xfId="0" applyFont="1" applyAlignment="1">
      <alignment horizontal="left" vertical="center"/>
    </xf>
    <xf numFmtId="0" fontId="0" fillId="0" borderId="6" xfId="0" applyBorder="1" applyAlignment="1">
      <alignment horizontal="left" vertical="center"/>
    </xf>
    <xf numFmtId="44" fontId="0" fillId="0" borderId="6" xfId="3" applyFont="1" applyBorder="1" applyAlignment="1">
      <alignment horizontal="center" vertical="center" wrapText="1"/>
    </xf>
    <xf numFmtId="0" fontId="0" fillId="0" borderId="0" xfId="0" applyAlignment="1">
      <alignment horizontal="left" vertical="center"/>
    </xf>
    <xf numFmtId="44" fontId="0" fillId="0" borderId="9" xfId="3" applyFont="1" applyBorder="1" applyAlignment="1">
      <alignment horizontal="center" vertical="center" wrapText="1"/>
    </xf>
    <xf numFmtId="44" fontId="0" fillId="0" borderId="9" xfId="3" applyFont="1" applyBorder="1" applyAlignment="1">
      <alignment horizontal="center" vertical="center"/>
    </xf>
    <xf numFmtId="44" fontId="6" fillId="0" borderId="9" xfId="3" applyFont="1" applyBorder="1" applyAlignment="1">
      <alignment horizontal="center" vertical="center" wrapText="1"/>
    </xf>
    <xf numFmtId="44" fontId="0" fillId="0" borderId="9" xfId="3" applyFont="1" applyFill="1" applyBorder="1" applyAlignment="1">
      <alignment horizontal="center" vertical="center"/>
    </xf>
    <xf numFmtId="44" fontId="4" fillId="0" borderId="9" xfId="3" applyFont="1" applyBorder="1" applyAlignment="1">
      <alignment horizontal="center" vertical="center" wrapText="1"/>
    </xf>
    <xf numFmtId="0" fontId="0" fillId="5" borderId="12" xfId="0" applyFill="1" applyBorder="1" applyAlignment="1">
      <alignment horizontal="left" vertical="center" wrapText="1"/>
    </xf>
    <xf numFmtId="44" fontId="0" fillId="0" borderId="0" xfId="3"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7" fillId="0" borderId="21" xfId="0" applyFont="1" applyBorder="1" applyAlignment="1">
      <alignment vertical="center" wrapText="1"/>
    </xf>
    <xf numFmtId="0" fontId="9" fillId="0" borderId="22" xfId="0" applyFont="1" applyBorder="1" applyAlignment="1">
      <alignment vertical="center" wrapText="1"/>
    </xf>
    <xf numFmtId="0" fontId="2" fillId="0" borderId="22" xfId="0" applyFont="1" applyBorder="1" applyAlignment="1">
      <alignment horizontal="left" vertical="center"/>
    </xf>
    <xf numFmtId="0" fontId="21"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7"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3"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6" fillId="0" borderId="9" xfId="0" applyNumberFormat="1" applyFont="1" applyBorder="1" applyAlignment="1">
      <alignment horizontal="left" vertical="center"/>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44" fontId="7" fillId="0" borderId="16" xfId="0" applyNumberFormat="1" applyFont="1" applyBorder="1" applyAlignment="1">
      <alignment horizontal="left" vertical="center" wrapText="1"/>
    </xf>
    <xf numFmtId="44" fontId="6"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6" fillId="0" borderId="9" xfId="0" applyNumberFormat="1" applyFont="1" applyBorder="1" applyAlignment="1">
      <alignment horizontal="left" vertical="center" wrapText="1"/>
    </xf>
    <xf numFmtId="44" fontId="20" fillId="0" borderId="9" xfId="0" applyNumberFormat="1" applyFont="1" applyBorder="1" applyAlignment="1">
      <alignment horizontal="left" vertical="center" wrapText="1"/>
    </xf>
    <xf numFmtId="44" fontId="0" fillId="0" borderId="9" xfId="3" applyNumberFormat="1" applyFont="1" applyFill="1" applyBorder="1" applyAlignment="1">
      <alignment horizontal="left" vertical="center" wrapText="1"/>
    </xf>
    <xf numFmtId="44" fontId="6" fillId="0" borderId="9" xfId="0" applyNumberFormat="1" applyFont="1" applyFill="1" applyBorder="1" applyAlignment="1">
      <alignment horizontal="left" vertical="center" wrapText="1"/>
    </xf>
    <xf numFmtId="44" fontId="0" fillId="0" borderId="9" xfId="3" applyNumberFormat="1" applyFont="1" applyFill="1" applyBorder="1" applyAlignment="1">
      <alignment vertical="center" wrapText="1"/>
    </xf>
    <xf numFmtId="44" fontId="0" fillId="0" borderId="0" xfId="0" applyNumberFormat="1" applyAlignment="1">
      <alignment horizontal="left" vertical="center" wrapText="1"/>
    </xf>
    <xf numFmtId="44" fontId="9"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3"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9" fillId="0" borderId="2" xfId="0" applyNumberFormat="1" applyFont="1" applyBorder="1" applyAlignment="1">
      <alignment horizontal="center" vertical="center"/>
    </xf>
    <xf numFmtId="44" fontId="6" fillId="0" borderId="6" xfId="0" applyNumberFormat="1" applyFont="1" applyBorder="1" applyAlignment="1">
      <alignment horizontal="center" vertical="center"/>
    </xf>
    <xf numFmtId="44" fontId="6" fillId="0" borderId="9" xfId="0" applyNumberFormat="1" applyFont="1" applyBorder="1" applyAlignment="1">
      <alignment horizontal="center" vertical="center"/>
    </xf>
    <xf numFmtId="44" fontId="4" fillId="0" borderId="9" xfId="3"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3"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10" xfId="0" applyFill="1" applyBorder="1" applyAlignment="1">
      <alignment horizontal="left" vertical="center" wrapText="1"/>
    </xf>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27" xfId="0" applyFill="1" applyBorder="1" applyAlignment="1">
      <alignment horizontal="left" vertical="center" wrapText="1"/>
    </xf>
    <xf numFmtId="44" fontId="0" fillId="0" borderId="9" xfId="0" applyNumberFormat="1" applyFill="1" applyBorder="1" applyAlignment="1">
      <alignment horizontal="left" vertical="center"/>
    </xf>
    <xf numFmtId="0" fontId="3" fillId="0" borderId="8" xfId="0" applyFont="1" applyFill="1" applyBorder="1" applyAlignment="1">
      <alignment horizontal="left" vertical="center" wrapText="1"/>
    </xf>
    <xf numFmtId="44" fontId="3" fillId="0" borderId="9" xfId="0" applyNumberFormat="1" applyFont="1" applyFill="1" applyBorder="1" applyAlignment="1">
      <alignment horizontal="left" vertical="center" wrapText="1"/>
    </xf>
    <xf numFmtId="0" fontId="0" fillId="5" borderId="11" xfId="0" applyFill="1" applyBorder="1" applyAlignment="1">
      <alignment horizontal="left" vertical="center" wrapText="1"/>
    </xf>
    <xf numFmtId="44" fontId="0" fillId="5" borderId="12" xfId="0" applyNumberForma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44" fontId="4" fillId="0" borderId="9" xfId="3" applyNumberFormat="1" applyFont="1" applyFill="1" applyBorder="1" applyAlignment="1">
      <alignment horizontal="left" vertical="center" wrapText="1"/>
    </xf>
    <xf numFmtId="0" fontId="3" fillId="0" borderId="12" xfId="0" applyFont="1" applyFill="1" applyBorder="1" applyAlignment="1">
      <alignment horizontal="left" vertical="center"/>
    </xf>
    <xf numFmtId="44" fontId="0" fillId="0" borderId="12" xfId="3" applyFont="1" applyFill="1" applyBorder="1" applyAlignment="1">
      <alignment horizontal="center" vertical="center" wrapText="1"/>
    </xf>
    <xf numFmtId="0" fontId="13" fillId="0" borderId="12" xfId="0" applyFont="1" applyFill="1" applyBorder="1" applyAlignment="1">
      <alignment vertical="center" wrapText="1"/>
    </xf>
    <xf numFmtId="0" fontId="0" fillId="0" borderId="12" xfId="0" applyFill="1" applyBorder="1" applyAlignment="1">
      <alignment horizontal="left"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3" fontId="22" fillId="0" borderId="9" xfId="0" applyNumberFormat="1" applyFont="1" applyBorder="1" applyAlignment="1">
      <alignment horizontal="left" vertical="center"/>
    </xf>
    <xf numFmtId="0" fontId="22" fillId="0" borderId="9" xfId="0" applyFont="1" applyBorder="1" applyAlignment="1">
      <alignment horizontal="left" vertical="center" wrapText="1"/>
    </xf>
    <xf numFmtId="0" fontId="22" fillId="3" borderId="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0" borderId="14" xfId="0" applyFont="1" applyBorder="1" applyAlignment="1">
      <alignment horizontal="left" vertical="center"/>
    </xf>
    <xf numFmtId="164" fontId="22" fillId="0" borderId="9" xfId="0" applyNumberFormat="1" applyFont="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44" fontId="0" fillId="8" borderId="9" xfId="0" applyNumberFormat="1" applyFill="1" applyBorder="1" applyAlignment="1">
      <alignment horizontal="left" vertical="center" wrapText="1"/>
    </xf>
    <xf numFmtId="0" fontId="0" fillId="8" borderId="19" xfId="0" applyFill="1" applyBorder="1" applyAlignment="1">
      <alignment horizontal="left" vertical="center"/>
    </xf>
    <xf numFmtId="0" fontId="20" fillId="8" borderId="9" xfId="0" applyFont="1" applyFill="1" applyBorder="1" applyAlignment="1">
      <alignment horizontal="left" vertical="center" wrapText="1"/>
    </xf>
    <xf numFmtId="0" fontId="0" fillId="8" borderId="10" xfId="0" applyFill="1" applyBorder="1" applyAlignment="1">
      <alignment horizontal="left" vertical="center" wrapText="1"/>
    </xf>
    <xf numFmtId="0" fontId="5" fillId="8" borderId="9" xfId="0" applyFont="1" applyFill="1" applyBorder="1" applyAlignment="1">
      <alignment horizontal="left" vertical="center" wrapText="1"/>
    </xf>
    <xf numFmtId="0" fontId="0" fillId="8" borderId="9" xfId="0" applyFill="1" applyBorder="1" applyAlignment="1">
      <alignment horizontal="left" vertical="center"/>
    </xf>
    <xf numFmtId="0" fontId="0" fillId="9" borderId="27" xfId="0" applyFill="1" applyBorder="1" applyAlignment="1">
      <alignment horizontal="left" vertical="center" wrapText="1"/>
    </xf>
    <xf numFmtId="0" fontId="22" fillId="0" borderId="8" xfId="0" applyFont="1" applyBorder="1" applyAlignment="1">
      <alignment horizontal="left" vertical="center" wrapText="1"/>
    </xf>
    <xf numFmtId="44" fontId="22" fillId="2" borderId="9" xfId="0" applyNumberFormat="1" applyFont="1" applyFill="1" applyBorder="1" applyAlignment="1">
      <alignment horizontal="left" vertical="center" wrapText="1"/>
    </xf>
    <xf numFmtId="0" fontId="22" fillId="0" borderId="19" xfId="0" applyFont="1" applyFill="1" applyBorder="1" applyAlignment="1">
      <alignment horizontal="left" vertical="center"/>
    </xf>
    <xf numFmtId="0" fontId="22" fillId="4" borderId="27" xfId="0" applyFont="1" applyFill="1" applyBorder="1" applyAlignment="1">
      <alignment horizontal="left" vertical="center" wrapText="1"/>
    </xf>
    <xf numFmtId="0" fontId="6" fillId="8" borderId="9" xfId="0" applyFont="1" applyFill="1" applyBorder="1" applyAlignment="1">
      <alignment horizontal="left" vertical="center" wrapText="1"/>
    </xf>
    <xf numFmtId="44" fontId="6" fillId="8" borderId="9" xfId="0" applyNumberFormat="1" applyFont="1" applyFill="1" applyBorder="1" applyAlignment="1">
      <alignment horizontal="left" vertical="center" wrapText="1"/>
    </xf>
    <xf numFmtId="0" fontId="0" fillId="8" borderId="0" xfId="0" applyFill="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8" borderId="9" xfId="0" applyFont="1" applyFill="1" applyBorder="1" applyAlignment="1">
      <alignment horizontal="center" vertical="center" wrapText="1"/>
    </xf>
    <xf numFmtId="0" fontId="0" fillId="8" borderId="29" xfId="0" applyFill="1" applyBorder="1" applyAlignment="1">
      <alignment horizontal="center" vertical="center" wrapText="1"/>
    </xf>
    <xf numFmtId="0" fontId="0" fillId="7" borderId="10" xfId="0" applyFill="1" applyBorder="1" applyAlignment="1">
      <alignment horizontal="left" vertical="center" wrapText="1"/>
    </xf>
    <xf numFmtId="0" fontId="3" fillId="8" borderId="9" xfId="0" applyFont="1" applyFill="1" applyBorder="1" applyAlignment="1">
      <alignment horizontal="center" vertical="center" wrapText="1"/>
    </xf>
    <xf numFmtId="0" fontId="0" fillId="8" borderId="25" xfId="0" applyFill="1" applyBorder="1" applyAlignment="1">
      <alignment vertical="center" wrapText="1"/>
    </xf>
    <xf numFmtId="0" fontId="0" fillId="8" borderId="9" xfId="0" applyFill="1" applyBorder="1" applyAlignment="1">
      <alignment vertical="center" wrapText="1"/>
    </xf>
    <xf numFmtId="44" fontId="0" fillId="8" borderId="9" xfId="3" applyNumberFormat="1" applyFont="1" applyFill="1" applyBorder="1" applyAlignment="1">
      <alignment horizontal="center" vertical="center"/>
    </xf>
    <xf numFmtId="0" fontId="3" fillId="8" borderId="9" xfId="0" applyFont="1" applyFill="1" applyBorder="1" applyAlignment="1">
      <alignment horizontal="left" vertical="center"/>
    </xf>
    <xf numFmtId="0" fontId="0" fillId="8" borderId="10" xfId="0" applyFill="1" applyBorder="1" applyAlignment="1">
      <alignment horizontal="left" vertical="center"/>
    </xf>
    <xf numFmtId="44" fontId="0" fillId="8" borderId="9" xfId="0" applyNumberFormat="1" applyFill="1" applyBorder="1" applyAlignment="1">
      <alignment horizontal="center" vertical="center"/>
    </xf>
    <xf numFmtId="0" fontId="0" fillId="8" borderId="8" xfId="0" applyFill="1" applyBorder="1" applyAlignment="1">
      <alignment horizontal="left" vertical="center"/>
    </xf>
    <xf numFmtId="0" fontId="0" fillId="8" borderId="9" xfId="0" applyFont="1" applyFill="1" applyBorder="1" applyAlignment="1">
      <alignment horizontal="left" vertical="center" wrapText="1"/>
    </xf>
    <xf numFmtId="0" fontId="0" fillId="8" borderId="6" xfId="0" applyFill="1" applyBorder="1" applyAlignment="1">
      <alignment horizontal="left" vertical="center" wrapText="1"/>
    </xf>
    <xf numFmtId="0" fontId="0" fillId="9" borderId="28" xfId="0" applyFill="1" applyBorder="1" applyAlignment="1">
      <alignment horizontal="left" vertical="center" wrapText="1"/>
    </xf>
    <xf numFmtId="0" fontId="4" fillId="8" borderId="9" xfId="0" applyFont="1" applyFill="1" applyBorder="1" applyAlignment="1">
      <alignment horizontal="left" vertical="center" wrapText="1"/>
    </xf>
    <xf numFmtId="44" fontId="0" fillId="8" borderId="9" xfId="3" applyFont="1" applyFill="1" applyBorder="1" applyAlignment="1">
      <alignment horizontal="center" vertical="center"/>
    </xf>
    <xf numFmtId="0" fontId="0" fillId="9" borderId="31" xfId="0" applyFill="1" applyBorder="1" applyAlignment="1">
      <alignment horizontal="left" vertical="center" wrapText="1"/>
    </xf>
    <xf numFmtId="0" fontId="0" fillId="8" borderId="0" xfId="0" applyFill="1" applyAlignment="1">
      <alignment horizontal="center" vertical="center"/>
    </xf>
    <xf numFmtId="0" fontId="22" fillId="0" borderId="9" xfId="0" applyFont="1" applyFill="1" applyBorder="1" applyAlignment="1">
      <alignment horizontal="left" vertical="center"/>
    </xf>
    <xf numFmtId="0" fontId="22" fillId="0" borderId="9" xfId="0" applyFont="1" applyFill="1" applyBorder="1" applyAlignment="1">
      <alignment vertical="center" wrapText="1"/>
    </xf>
    <xf numFmtId="44" fontId="22" fillId="0" borderId="9" xfId="3" applyFont="1" applyFill="1" applyBorder="1" applyAlignment="1">
      <alignment horizontal="center" vertical="center"/>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0" xfId="0" applyFont="1" applyFill="1" applyAlignment="1">
      <alignment horizontal="center" vertical="center"/>
    </xf>
    <xf numFmtId="0" fontId="22" fillId="0" borderId="0" xfId="0" applyFont="1" applyAlignment="1">
      <alignment horizontal="center" vertical="center"/>
    </xf>
    <xf numFmtId="0" fontId="3" fillId="8" borderId="8" xfId="0" applyFont="1" applyFill="1" applyBorder="1" applyAlignment="1">
      <alignment horizontal="left" vertical="center"/>
    </xf>
    <xf numFmtId="0" fontId="3" fillId="8" borderId="9" xfId="0" applyFont="1" applyFill="1" applyBorder="1" applyAlignment="1">
      <alignment horizontal="left" vertical="center" wrapText="1"/>
    </xf>
    <xf numFmtId="44" fontId="3" fillId="8" borderId="9" xfId="0" applyNumberFormat="1" applyFont="1" applyFill="1" applyBorder="1" applyAlignment="1">
      <alignment horizontal="left" vertical="center"/>
    </xf>
    <xf numFmtId="0" fontId="0" fillId="8" borderId="7" xfId="0" applyFill="1" applyBorder="1" applyAlignment="1">
      <alignment horizontal="left" vertical="center" wrapText="1"/>
    </xf>
    <xf numFmtId="0" fontId="4" fillId="5" borderId="9" xfId="0" applyFont="1" applyFill="1" applyBorder="1" applyAlignment="1">
      <alignment horizontal="left" vertical="center" wrapText="1"/>
    </xf>
    <xf numFmtId="44" fontId="0" fillId="5" borderId="9" xfId="0" applyNumberFormat="1" applyFill="1" applyBorder="1" applyAlignment="1">
      <alignment horizontal="left" vertical="center"/>
    </xf>
    <xf numFmtId="0" fontId="0" fillId="5" borderId="8" xfId="0" applyFill="1" applyBorder="1" applyAlignment="1">
      <alignment vertical="center" wrapText="1"/>
    </xf>
    <xf numFmtId="0" fontId="0" fillId="5" borderId="9" xfId="0" applyFill="1" applyBorder="1" applyAlignment="1">
      <alignment horizontal="center" vertical="center"/>
    </xf>
    <xf numFmtId="0" fontId="4" fillId="5" borderId="9" xfId="0" applyFont="1" applyFill="1" applyBorder="1" applyAlignment="1">
      <alignment vertical="center" wrapText="1"/>
    </xf>
    <xf numFmtId="0" fontId="4" fillId="5" borderId="9" xfId="0" applyFont="1" applyFill="1" applyBorder="1" applyAlignment="1">
      <alignment horizontal="left" vertical="center"/>
    </xf>
    <xf numFmtId="0" fontId="6" fillId="5" borderId="9" xfId="0" applyFont="1" applyFill="1" applyBorder="1" applyAlignment="1">
      <alignment horizontal="left" vertical="center"/>
    </xf>
    <xf numFmtId="6" fontId="6" fillId="5" borderId="9" xfId="0" applyNumberFormat="1" applyFont="1" applyFill="1" applyBorder="1" applyAlignment="1">
      <alignment horizontal="left" vertical="center"/>
    </xf>
    <xf numFmtId="0" fontId="6" fillId="5" borderId="9" xfId="0" applyFont="1" applyFill="1" applyBorder="1" applyAlignment="1">
      <alignment horizontal="left" vertical="center" wrapText="1"/>
    </xf>
    <xf numFmtId="164" fontId="0" fillId="5" borderId="9" xfId="0" applyNumberFormat="1" applyFill="1" applyBorder="1" applyAlignment="1">
      <alignment horizontal="left" vertical="center" wrapText="1"/>
    </xf>
    <xf numFmtId="0" fontId="14" fillId="5" borderId="9"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7" fillId="0" borderId="16" xfId="0" applyFont="1" applyBorder="1" applyAlignment="1">
      <alignment horizontal="left" vertical="center" wrapText="1"/>
    </xf>
    <xf numFmtId="0" fontId="9" fillId="0" borderId="22" xfId="0" applyFont="1" applyBorder="1" applyAlignment="1">
      <alignment vertical="center" wrapText="1"/>
    </xf>
    <xf numFmtId="0" fontId="7" fillId="0" borderId="2" xfId="0" applyFont="1" applyBorder="1" applyAlignment="1">
      <alignment horizontal="left" vertical="center"/>
    </xf>
  </cellXfs>
  <cellStyles count="126">
    <cellStyle name="Currency" xfId="3" builtinId="4"/>
    <cellStyle name="Followed Hyperlink" xfId="2"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Hyperlink" xfId="1"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Normal" xfId="0" builtinId="0" customBuilti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3" enableFormatConditionsCalculation="0">
    <pageSetUpPr fitToPage="1"/>
  </sheetPr>
  <dimension ref="A1:J38"/>
  <sheetViews>
    <sheetView view="pageLayout" workbookViewId="0">
      <selection activeCell="C2" sqref="C2"/>
    </sheetView>
  </sheetViews>
  <sheetFormatPr defaultColWidth="10.75" defaultRowHeight="12.75"/>
  <cols>
    <col min="1" max="1" width="4.25" style="122" bestFit="1" customWidth="1"/>
    <col min="2" max="2" width="5.375" style="122" bestFit="1" customWidth="1"/>
    <col min="3" max="3" width="15.125" style="122" bestFit="1" customWidth="1"/>
    <col min="4" max="4" width="14.5" style="122" customWidth="1"/>
    <col min="5" max="5" width="43.75" style="122" customWidth="1"/>
    <col min="6" max="6" width="8.75" style="122" bestFit="1" customWidth="1"/>
    <col min="7" max="7" width="7.875" style="122" bestFit="1" customWidth="1"/>
    <col min="8" max="8" width="9" style="122" bestFit="1" customWidth="1"/>
    <col min="9" max="16384" width="10.75" style="122"/>
  </cols>
  <sheetData>
    <row r="1" spans="1:10" ht="13.5" thickBot="1">
      <c r="A1" s="83" t="s">
        <v>63</v>
      </c>
      <c r="B1" s="84" t="s">
        <v>33</v>
      </c>
      <c r="C1" s="84" t="s">
        <v>30</v>
      </c>
      <c r="D1" s="84" t="s">
        <v>29</v>
      </c>
      <c r="E1" s="84" t="s">
        <v>28</v>
      </c>
      <c r="F1" s="84" t="s">
        <v>62</v>
      </c>
      <c r="G1" s="84" t="s">
        <v>32</v>
      </c>
      <c r="H1" s="84" t="s">
        <v>85</v>
      </c>
      <c r="I1" s="87" t="s">
        <v>419</v>
      </c>
      <c r="J1" s="86" t="s">
        <v>66</v>
      </c>
    </row>
    <row r="2" spans="1:10" ht="114.75">
      <c r="A2" s="89" t="s">
        <v>217</v>
      </c>
      <c r="B2" s="90" t="s">
        <v>209</v>
      </c>
      <c r="C2" s="92" t="s">
        <v>210</v>
      </c>
      <c r="D2" s="120"/>
      <c r="E2" s="91" t="s">
        <v>213</v>
      </c>
      <c r="F2" s="120">
        <v>1</v>
      </c>
      <c r="G2" s="120" t="s">
        <v>376</v>
      </c>
      <c r="H2" s="35" t="s">
        <v>380</v>
      </c>
      <c r="I2" s="35" t="s">
        <v>445</v>
      </c>
      <c r="J2" s="36"/>
    </row>
    <row r="3" spans="1:10" ht="25.5">
      <c r="A3" s="99" t="s">
        <v>244</v>
      </c>
      <c r="B3" s="1" t="s">
        <v>245</v>
      </c>
      <c r="C3" s="100" t="s">
        <v>246</v>
      </c>
      <c r="D3" s="148">
        <v>15258.07</v>
      </c>
      <c r="E3" s="149" t="s">
        <v>247</v>
      </c>
      <c r="F3" s="25">
        <v>1</v>
      </c>
      <c r="G3" s="120" t="s">
        <v>376</v>
      </c>
      <c r="H3" s="22" t="s">
        <v>376</v>
      </c>
      <c r="I3" s="22"/>
      <c r="J3" s="23"/>
    </row>
    <row r="4" spans="1:10" ht="25.5">
      <c r="A4" s="99" t="s">
        <v>248</v>
      </c>
      <c r="B4" s="1" t="s">
        <v>249</v>
      </c>
      <c r="C4" s="144" t="s">
        <v>468</v>
      </c>
      <c r="D4" s="148">
        <v>24939.89</v>
      </c>
      <c r="E4" s="149" t="s">
        <v>247</v>
      </c>
      <c r="F4" s="25">
        <v>1</v>
      </c>
      <c r="G4" s="120" t="s">
        <v>376</v>
      </c>
      <c r="H4" s="22" t="s">
        <v>376</v>
      </c>
      <c r="I4" s="22"/>
      <c r="J4" s="23"/>
    </row>
    <row r="5" spans="1:10" ht="25.5">
      <c r="A5" s="99" t="s">
        <v>226</v>
      </c>
      <c r="B5" s="1" t="s">
        <v>250</v>
      </c>
      <c r="C5" s="144" t="s">
        <v>246</v>
      </c>
      <c r="D5" s="148">
        <v>15258.07</v>
      </c>
      <c r="E5" s="149" t="s">
        <v>247</v>
      </c>
      <c r="F5" s="25">
        <v>1</v>
      </c>
      <c r="G5" s="120" t="s">
        <v>376</v>
      </c>
      <c r="H5" s="22" t="s">
        <v>376</v>
      </c>
      <c r="I5" s="22"/>
      <c r="J5" s="23"/>
    </row>
    <row r="6" spans="1:10" ht="25.5">
      <c r="A6" s="99" t="s">
        <v>226</v>
      </c>
      <c r="B6" s="1" t="s">
        <v>251</v>
      </c>
      <c r="C6" s="144" t="s">
        <v>252</v>
      </c>
      <c r="D6" s="148">
        <v>20405.37</v>
      </c>
      <c r="E6" s="149" t="s">
        <v>247</v>
      </c>
      <c r="F6" s="25">
        <v>1</v>
      </c>
      <c r="G6" s="120" t="s">
        <v>376</v>
      </c>
      <c r="H6" s="22" t="s">
        <v>376</v>
      </c>
      <c r="I6" s="22"/>
      <c r="J6" s="23"/>
    </row>
    <row r="7" spans="1:10" ht="25.5">
      <c r="A7" s="99" t="s">
        <v>226</v>
      </c>
      <c r="B7" s="1" t="s">
        <v>253</v>
      </c>
      <c r="C7" s="144" t="s">
        <v>469</v>
      </c>
      <c r="D7" s="148">
        <v>22672.63</v>
      </c>
      <c r="E7" s="149" t="s">
        <v>247</v>
      </c>
      <c r="F7" s="25">
        <v>1</v>
      </c>
      <c r="G7" s="120" t="s">
        <v>376</v>
      </c>
      <c r="H7" s="22" t="s">
        <v>376</v>
      </c>
      <c r="I7" s="22"/>
      <c r="J7" s="23"/>
    </row>
    <row r="8" spans="1:10" ht="25.5">
      <c r="A8" s="99" t="s">
        <v>226</v>
      </c>
      <c r="B8" s="1" t="s">
        <v>254</v>
      </c>
      <c r="C8" s="144" t="s">
        <v>246</v>
      </c>
      <c r="D8" s="148">
        <v>15258.07</v>
      </c>
      <c r="E8" s="149" t="s">
        <v>247</v>
      </c>
      <c r="F8" s="25">
        <v>1</v>
      </c>
      <c r="G8" s="120" t="s">
        <v>376</v>
      </c>
      <c r="H8" s="22" t="s">
        <v>376</v>
      </c>
      <c r="I8" s="22"/>
      <c r="J8" s="23"/>
    </row>
    <row r="9" spans="1:10" ht="25.5">
      <c r="A9" s="99" t="s">
        <v>226</v>
      </c>
      <c r="B9" s="1" t="s">
        <v>255</v>
      </c>
      <c r="C9" s="144" t="s">
        <v>470</v>
      </c>
      <c r="D9" s="150">
        <v>19792.59</v>
      </c>
      <c r="E9" s="149" t="s">
        <v>247</v>
      </c>
      <c r="F9" s="25">
        <v>1</v>
      </c>
      <c r="G9" s="120" t="s">
        <v>376</v>
      </c>
      <c r="H9" s="22" t="s">
        <v>376</v>
      </c>
      <c r="I9" s="22"/>
      <c r="J9" s="23"/>
    </row>
    <row r="10" spans="1:10" ht="25.5">
      <c r="A10" s="99" t="s">
        <v>226</v>
      </c>
      <c r="B10" s="1" t="s">
        <v>256</v>
      </c>
      <c r="C10" s="144" t="s">
        <v>468</v>
      </c>
      <c r="D10" s="150">
        <v>24939.89</v>
      </c>
      <c r="E10" s="149" t="s">
        <v>247</v>
      </c>
      <c r="F10" s="25">
        <v>1</v>
      </c>
      <c r="G10" s="120" t="s">
        <v>376</v>
      </c>
      <c r="H10" s="22" t="s">
        <v>376</v>
      </c>
      <c r="I10" s="22"/>
      <c r="J10" s="23"/>
    </row>
    <row r="11" spans="1:10" ht="76.5">
      <c r="A11" s="99" t="s">
        <v>257</v>
      </c>
      <c r="B11" s="55" t="s">
        <v>258</v>
      </c>
      <c r="C11" s="149" t="s">
        <v>259</v>
      </c>
      <c r="D11" s="149" t="s">
        <v>260</v>
      </c>
      <c r="E11" s="149" t="s">
        <v>195</v>
      </c>
      <c r="F11" s="151">
        <v>1</v>
      </c>
      <c r="G11" s="120" t="s">
        <v>376</v>
      </c>
      <c r="H11" s="22" t="s">
        <v>380</v>
      </c>
      <c r="I11" s="22"/>
      <c r="J11" s="23"/>
    </row>
    <row r="12" spans="1:10" ht="127.5">
      <c r="A12" s="15" t="s">
        <v>5</v>
      </c>
      <c r="B12" s="17" t="s">
        <v>15</v>
      </c>
      <c r="C12" s="17" t="s">
        <v>18</v>
      </c>
      <c r="D12" s="17" t="s">
        <v>19</v>
      </c>
      <c r="E12" s="17" t="s">
        <v>171</v>
      </c>
      <c r="F12" s="17">
        <v>1</v>
      </c>
      <c r="G12" s="120" t="s">
        <v>376</v>
      </c>
      <c r="H12" s="22" t="s">
        <v>376</v>
      </c>
      <c r="I12" s="22" t="s">
        <v>415</v>
      </c>
      <c r="J12" s="23"/>
    </row>
    <row r="13" spans="1:10" ht="63.75">
      <c r="A13" s="24" t="s">
        <v>6</v>
      </c>
      <c r="B13" s="25" t="s">
        <v>7</v>
      </c>
      <c r="C13" s="25" t="s">
        <v>8</v>
      </c>
      <c r="D13" s="152">
        <v>55113</v>
      </c>
      <c r="E13" s="25" t="s">
        <v>9</v>
      </c>
      <c r="F13" s="25"/>
      <c r="G13" s="120" t="s">
        <v>376</v>
      </c>
      <c r="H13" s="22" t="s">
        <v>376</v>
      </c>
      <c r="I13" s="22" t="s">
        <v>456</v>
      </c>
      <c r="J13" s="23"/>
    </row>
    <row r="14" spans="1:10" ht="76.5">
      <c r="A14" s="24" t="s">
        <v>198</v>
      </c>
      <c r="B14" s="17" t="s">
        <v>167</v>
      </c>
      <c r="C14" s="17" t="s">
        <v>205</v>
      </c>
      <c r="D14" s="153">
        <f>4*6500</f>
        <v>26000</v>
      </c>
      <c r="E14" s="17" t="s">
        <v>211</v>
      </c>
      <c r="F14" s="94">
        <v>1</v>
      </c>
      <c r="G14" s="25" t="s">
        <v>380</v>
      </c>
      <c r="H14" s="275" t="s">
        <v>473</v>
      </c>
      <c r="I14" s="22" t="s">
        <v>446</v>
      </c>
      <c r="J14" s="23"/>
    </row>
    <row r="15" spans="1:10" ht="38.25">
      <c r="A15" s="24" t="s">
        <v>217</v>
      </c>
      <c r="B15" s="94" t="s">
        <v>209</v>
      </c>
      <c r="C15" s="17" t="s">
        <v>214</v>
      </c>
      <c r="D15" s="95"/>
      <c r="E15" s="17" t="s">
        <v>215</v>
      </c>
      <c r="F15" s="25">
        <v>2</v>
      </c>
      <c r="G15" s="25" t="s">
        <v>380</v>
      </c>
      <c r="H15" s="22" t="s">
        <v>380</v>
      </c>
      <c r="I15" s="22"/>
      <c r="J15" s="23"/>
    </row>
    <row r="16" spans="1:10" ht="89.25">
      <c r="A16" s="24" t="s">
        <v>198</v>
      </c>
      <c r="B16" s="17" t="s">
        <v>273</v>
      </c>
      <c r="C16" s="17" t="s">
        <v>212</v>
      </c>
      <c r="D16" s="153">
        <f>0.17*70000</f>
        <v>11900</v>
      </c>
      <c r="E16" s="17" t="s">
        <v>175</v>
      </c>
      <c r="F16" s="94">
        <v>2</v>
      </c>
      <c r="G16" s="25" t="s">
        <v>380</v>
      </c>
      <c r="H16" s="22" t="s">
        <v>380</v>
      </c>
      <c r="I16" s="22" t="s">
        <v>447</v>
      </c>
      <c r="J16" s="23"/>
    </row>
    <row r="17" spans="1:10" ht="38.25">
      <c r="A17" s="99" t="s">
        <v>226</v>
      </c>
      <c r="B17" s="1" t="s">
        <v>196</v>
      </c>
      <c r="C17" s="100" t="s">
        <v>246</v>
      </c>
      <c r="D17" s="150">
        <v>15258.07</v>
      </c>
      <c r="E17" s="100" t="s">
        <v>267</v>
      </c>
      <c r="F17" s="25">
        <v>2</v>
      </c>
      <c r="G17" s="25" t="s">
        <v>380</v>
      </c>
      <c r="H17" s="275" t="s">
        <v>380</v>
      </c>
      <c r="I17" s="22"/>
      <c r="J17" s="23"/>
    </row>
    <row r="18" spans="1:10" ht="25.5">
      <c r="A18" s="24" t="s">
        <v>99</v>
      </c>
      <c r="B18" s="94" t="s">
        <v>47</v>
      </c>
      <c r="C18" s="94" t="s">
        <v>183</v>
      </c>
      <c r="D18" s="95">
        <v>9000</v>
      </c>
      <c r="E18" s="40" t="s">
        <v>153</v>
      </c>
      <c r="F18" s="94">
        <v>3</v>
      </c>
      <c r="G18" s="25" t="s">
        <v>380</v>
      </c>
      <c r="H18" s="275" t="s">
        <v>428</v>
      </c>
      <c r="I18" s="22"/>
      <c r="J18" s="23"/>
    </row>
    <row r="19" spans="1:10" ht="38.25">
      <c r="A19" s="24" t="s">
        <v>217</v>
      </c>
      <c r="B19" s="94" t="s">
        <v>216</v>
      </c>
      <c r="C19" s="17" t="s">
        <v>214</v>
      </c>
      <c r="D19" s="95"/>
      <c r="E19" s="17" t="s">
        <v>215</v>
      </c>
      <c r="F19" s="25">
        <v>3</v>
      </c>
      <c r="G19" s="25" t="s">
        <v>380</v>
      </c>
      <c r="H19" s="275" t="s">
        <v>428</v>
      </c>
      <c r="I19" s="22"/>
      <c r="J19" s="23"/>
    </row>
    <row r="20" spans="1:10" ht="38.25">
      <c r="A20" s="24" t="s">
        <v>198</v>
      </c>
      <c r="B20" s="17" t="s">
        <v>176</v>
      </c>
      <c r="C20" s="17" t="s">
        <v>177</v>
      </c>
      <c r="D20" s="153">
        <v>11900</v>
      </c>
      <c r="E20" s="17" t="s">
        <v>136</v>
      </c>
      <c r="F20" s="94">
        <v>3</v>
      </c>
      <c r="G20" s="25" t="s">
        <v>380</v>
      </c>
      <c r="H20" s="275" t="s">
        <v>428</v>
      </c>
      <c r="I20" s="22"/>
      <c r="J20" s="23"/>
    </row>
    <row r="21" spans="1:10" ht="25.5">
      <c r="A21" s="99" t="s">
        <v>226</v>
      </c>
      <c r="B21" s="1" t="s">
        <v>227</v>
      </c>
      <c r="C21" s="100" t="s">
        <v>268</v>
      </c>
      <c r="D21" s="150">
        <v>15258.07</v>
      </c>
      <c r="E21" s="100" t="s">
        <v>277</v>
      </c>
      <c r="F21" s="25">
        <v>3</v>
      </c>
      <c r="G21" s="25" t="s">
        <v>380</v>
      </c>
      <c r="H21" s="275" t="s">
        <v>428</v>
      </c>
      <c r="I21" s="22"/>
      <c r="J21" s="23"/>
    </row>
    <row r="22" spans="1:10" ht="89.25">
      <c r="A22" s="24" t="s">
        <v>55</v>
      </c>
      <c r="B22" s="94" t="s">
        <v>185</v>
      </c>
      <c r="C22" s="94" t="s">
        <v>87</v>
      </c>
      <c r="D22" s="154">
        <v>24000</v>
      </c>
      <c r="E22" s="39" t="s">
        <v>88</v>
      </c>
      <c r="F22" s="94">
        <v>1</v>
      </c>
      <c r="G22" s="25" t="s">
        <v>377</v>
      </c>
      <c r="H22" s="275" t="s">
        <v>428</v>
      </c>
      <c r="I22" s="22"/>
      <c r="J22" s="23" t="s">
        <v>418</v>
      </c>
    </row>
    <row r="23" spans="1:10" ht="38.25">
      <c r="A23" s="24" t="s">
        <v>99</v>
      </c>
      <c r="B23" s="94" t="s">
        <v>49</v>
      </c>
      <c r="C23" s="94" t="s">
        <v>183</v>
      </c>
      <c r="D23" s="95">
        <v>24000</v>
      </c>
      <c r="E23" s="40" t="s">
        <v>194</v>
      </c>
      <c r="F23" s="94">
        <v>2</v>
      </c>
      <c r="G23" s="25" t="s">
        <v>377</v>
      </c>
      <c r="H23" s="275" t="s">
        <v>428</v>
      </c>
      <c r="I23" s="22"/>
      <c r="J23" s="23"/>
    </row>
    <row r="24" spans="1:10" ht="38.25">
      <c r="A24" s="266" t="s">
        <v>257</v>
      </c>
      <c r="B24" s="267" t="s">
        <v>278</v>
      </c>
      <c r="C24" s="268" t="s">
        <v>279</v>
      </c>
      <c r="D24" s="268" t="s">
        <v>280</v>
      </c>
      <c r="E24" s="268" t="s">
        <v>281</v>
      </c>
      <c r="F24" s="269">
        <v>2</v>
      </c>
      <c r="G24" s="45" t="s">
        <v>377</v>
      </c>
      <c r="H24" s="28" t="s">
        <v>424</v>
      </c>
      <c r="I24" s="28"/>
      <c r="J24" s="32"/>
    </row>
    <row r="25" spans="1:10" ht="25.5">
      <c r="A25" s="26" t="s">
        <v>99</v>
      </c>
      <c r="B25" s="270" t="s">
        <v>154</v>
      </c>
      <c r="C25" s="270" t="s">
        <v>155</v>
      </c>
      <c r="D25" s="271">
        <v>24000</v>
      </c>
      <c r="E25" s="272" t="s">
        <v>52</v>
      </c>
      <c r="F25" s="270">
        <v>4</v>
      </c>
      <c r="G25" s="45" t="s">
        <v>377</v>
      </c>
      <c r="H25" s="28" t="s">
        <v>424</v>
      </c>
      <c r="I25" s="28"/>
      <c r="J25" s="32"/>
    </row>
    <row r="26" spans="1:10" ht="60">
      <c r="A26" s="26" t="s">
        <v>198</v>
      </c>
      <c r="B26" s="28" t="s">
        <v>242</v>
      </c>
      <c r="C26" s="28" t="s">
        <v>137</v>
      </c>
      <c r="D26" s="273">
        <f>30000</f>
        <v>30000</v>
      </c>
      <c r="E26" s="274" t="s">
        <v>180</v>
      </c>
      <c r="F26" s="270">
        <v>4</v>
      </c>
      <c r="G26" s="45" t="s">
        <v>377</v>
      </c>
      <c r="H26" s="28" t="s">
        <v>424</v>
      </c>
      <c r="I26" s="28"/>
      <c r="J26" s="32"/>
    </row>
    <row r="27" spans="1:10" ht="25.5">
      <c r="A27" s="209" t="s">
        <v>99</v>
      </c>
      <c r="B27" s="210" t="s">
        <v>53</v>
      </c>
      <c r="C27" s="210" t="s">
        <v>183</v>
      </c>
      <c r="D27" s="211">
        <v>9000</v>
      </c>
      <c r="E27" s="212" t="s">
        <v>54</v>
      </c>
      <c r="F27" s="210">
        <v>5</v>
      </c>
      <c r="G27" s="210" t="s">
        <v>377</v>
      </c>
      <c r="H27" s="213" t="s">
        <v>448</v>
      </c>
      <c r="I27" s="213"/>
      <c r="J27" s="214"/>
    </row>
    <row r="28" spans="1:10" ht="38.25">
      <c r="A28" s="215" t="s">
        <v>198</v>
      </c>
      <c r="B28" s="212" t="s">
        <v>167</v>
      </c>
      <c r="C28" s="212" t="s">
        <v>181</v>
      </c>
      <c r="D28" s="216">
        <f>3*6500</f>
        <v>19500</v>
      </c>
      <c r="E28" s="212" t="s">
        <v>197</v>
      </c>
      <c r="F28" s="210">
        <v>5</v>
      </c>
      <c r="G28" s="210" t="s">
        <v>98</v>
      </c>
      <c r="H28" s="213" t="s">
        <v>448</v>
      </c>
      <c r="I28" s="213"/>
      <c r="J28" s="214"/>
    </row>
    <row r="29" spans="1:10" ht="63.75">
      <c r="A29" s="155" t="s">
        <v>23</v>
      </c>
      <c r="B29" s="156"/>
      <c r="C29" s="2">
        <v>0.5</v>
      </c>
      <c r="D29" s="157" t="s">
        <v>108</v>
      </c>
      <c r="E29" s="2" t="s">
        <v>109</v>
      </c>
      <c r="F29" s="158"/>
      <c r="G29" s="158"/>
      <c r="H29" s="22" t="s">
        <v>376</v>
      </c>
      <c r="I29" s="22" t="s">
        <v>455</v>
      </c>
      <c r="J29" s="52"/>
    </row>
    <row r="30" spans="1:10">
      <c r="A30" s="159"/>
      <c r="B30" s="159"/>
      <c r="C30" s="159"/>
      <c r="D30" s="159"/>
      <c r="E30" s="159"/>
      <c r="F30" s="159"/>
      <c r="G30" s="159"/>
      <c r="H30" s="160"/>
      <c r="I30" s="14"/>
      <c r="J30" s="14"/>
    </row>
    <row r="31" spans="1:10">
      <c r="A31" s="159"/>
      <c r="B31" s="159"/>
      <c r="C31" s="159"/>
      <c r="D31" s="159"/>
      <c r="E31" s="159"/>
      <c r="F31" s="159"/>
      <c r="G31" s="159"/>
      <c r="H31" s="159"/>
    </row>
    <row r="32" spans="1:10">
      <c r="A32" s="159"/>
      <c r="B32" s="159"/>
      <c r="C32" s="159"/>
      <c r="D32" s="159"/>
      <c r="E32" s="159"/>
      <c r="F32" s="159"/>
      <c r="G32" s="159"/>
      <c r="H32" s="159"/>
    </row>
    <row r="33" spans="1:8">
      <c r="A33" s="159"/>
      <c r="B33" s="159"/>
      <c r="C33" s="159"/>
      <c r="D33" s="159"/>
      <c r="E33" s="159"/>
      <c r="F33" s="159"/>
      <c r="G33" s="159"/>
      <c r="H33" s="159"/>
    </row>
    <row r="34" spans="1:8">
      <c r="A34" s="159"/>
      <c r="B34" s="159"/>
      <c r="C34" s="159"/>
      <c r="D34" s="159"/>
      <c r="E34" s="159"/>
      <c r="F34" s="159"/>
      <c r="G34" s="159"/>
      <c r="H34" s="159"/>
    </row>
    <row r="35" spans="1:8">
      <c r="A35" s="159"/>
      <c r="B35" s="159"/>
      <c r="C35" s="159"/>
      <c r="D35" s="159"/>
      <c r="E35" s="159"/>
      <c r="F35" s="159"/>
      <c r="G35" s="159"/>
      <c r="H35" s="159"/>
    </row>
    <row r="36" spans="1:8">
      <c r="A36" s="159"/>
      <c r="B36" s="159"/>
      <c r="C36" s="159"/>
      <c r="D36" s="159"/>
      <c r="E36" s="159"/>
      <c r="F36" s="159"/>
      <c r="G36" s="159"/>
      <c r="H36" s="159"/>
    </row>
    <row r="37" spans="1:8">
      <c r="A37" s="159"/>
      <c r="B37" s="159"/>
      <c r="C37" s="159"/>
      <c r="D37" s="159"/>
      <c r="E37" s="159"/>
      <c r="F37" s="159"/>
      <c r="G37" s="159"/>
      <c r="H37" s="159"/>
    </row>
    <row r="38" spans="1:8">
      <c r="H38" s="159"/>
    </row>
  </sheetData>
  <autoFilter ref="A1:J1"/>
  <sortState ref="A2:J29">
    <sortCondition ref="G3:G29"/>
    <sortCondition ref="F3:F29"/>
  </sortState>
  <phoneticPr fontId="10" type="noConversion"/>
  <printOptions headings="1" gridLines="1"/>
  <pageMargins left="0.51" right="0.46" top="1" bottom="1" header="0.5" footer="0.5"/>
  <pageSetup scale="84" fitToHeight="4" orientation="landscape" horizontalDpi="4294967292" verticalDpi="4294967292" r:id="rId1"/>
  <headerFooter>
    <oddHeader>&amp;LOPC Prioritizations to PaRC&amp;CNon-Contractual Reassign Time&amp;RDate: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Sheet1" enableFormatConditionsCalculation="0"/>
  <dimension ref="A1:R43"/>
  <sheetViews>
    <sheetView view="pageLayout" zoomScale="83" zoomScaleNormal="125" zoomScalePageLayoutView="83" workbookViewId="0">
      <selection activeCell="I31" sqref="I31"/>
    </sheetView>
  </sheetViews>
  <sheetFormatPr defaultColWidth="10.75" defaultRowHeight="12.75"/>
  <cols>
    <col min="1" max="1" width="6.625" style="14" bestFit="1" customWidth="1"/>
    <col min="2" max="2" width="6.875" style="14" customWidth="1"/>
    <col min="3" max="3" width="16" style="14" customWidth="1"/>
    <col min="4" max="4" width="15.125" style="171" customWidth="1"/>
    <col min="5" max="5" width="36.75" style="14" customWidth="1"/>
    <col min="6" max="6" width="8.75" style="14" bestFit="1" customWidth="1"/>
    <col min="7" max="7" width="7.875" style="14" bestFit="1" customWidth="1"/>
    <col min="8" max="8" width="8.75" style="14" customWidth="1"/>
    <col min="9" max="9" width="14.75" style="14" customWidth="1"/>
    <col min="10" max="10" width="17.125" style="14" customWidth="1"/>
    <col min="11" max="11" width="8.75" style="81" bestFit="1" customWidth="1"/>
    <col min="12" max="12" width="7.875" style="81" bestFit="1" customWidth="1"/>
    <col min="13" max="13" width="8.875" style="81" customWidth="1"/>
    <col min="14" max="14" width="12.25" style="81" customWidth="1"/>
    <col min="15" max="15" width="9.25" style="81" customWidth="1"/>
    <col min="16" max="16" width="10.625" style="81" customWidth="1"/>
    <col min="17" max="17" width="8.125" style="82" customWidth="1"/>
    <col min="18" max="18" width="8.75" style="81" customWidth="1"/>
    <col min="19" max="16384" width="10.75" style="14"/>
  </cols>
  <sheetData>
    <row r="1" spans="1:18" s="8" customFormat="1" ht="51.75" thickBot="1">
      <c r="A1" s="3" t="s">
        <v>61</v>
      </c>
      <c r="B1" s="4" t="s">
        <v>33</v>
      </c>
      <c r="C1" s="4" t="s">
        <v>41</v>
      </c>
      <c r="D1" s="161" t="s">
        <v>27</v>
      </c>
      <c r="E1" s="276" t="s">
        <v>28</v>
      </c>
      <c r="F1" s="4" t="s">
        <v>42</v>
      </c>
      <c r="G1" s="5" t="s">
        <v>43</v>
      </c>
      <c r="H1" s="6" t="s">
        <v>84</v>
      </c>
      <c r="I1" s="7" t="s">
        <v>419</v>
      </c>
      <c r="J1" s="190" t="s">
        <v>86</v>
      </c>
      <c r="K1" s="58" t="s">
        <v>433</v>
      </c>
      <c r="L1" s="57" t="s">
        <v>434</v>
      </c>
      <c r="M1" s="57" t="s">
        <v>435</v>
      </c>
      <c r="N1" s="58" t="s">
        <v>436</v>
      </c>
      <c r="O1" s="59" t="s">
        <v>437</v>
      </c>
      <c r="P1" s="59" t="s">
        <v>438</v>
      </c>
      <c r="Q1" s="60" t="s">
        <v>439</v>
      </c>
      <c r="R1" s="59" t="s">
        <v>440</v>
      </c>
    </row>
    <row r="2" spans="1:18" ht="90" thickBot="1">
      <c r="A2" s="9" t="s">
        <v>55</v>
      </c>
      <c r="B2" s="10" t="s">
        <v>100</v>
      </c>
      <c r="C2" s="10" t="s">
        <v>101</v>
      </c>
      <c r="D2" s="162">
        <v>4848</v>
      </c>
      <c r="E2" s="10" t="s">
        <v>148</v>
      </c>
      <c r="F2" s="11">
        <v>1</v>
      </c>
      <c r="G2" s="11" t="s">
        <v>376</v>
      </c>
      <c r="H2" s="12" t="s">
        <v>376</v>
      </c>
      <c r="I2" s="13" t="s">
        <v>422</v>
      </c>
      <c r="J2" s="191" t="s">
        <v>393</v>
      </c>
      <c r="K2" s="53"/>
      <c r="L2" s="53"/>
      <c r="M2" s="53"/>
      <c r="N2" s="61" t="s">
        <v>441</v>
      </c>
      <c r="O2" s="62"/>
      <c r="P2" s="62"/>
      <c r="Q2" s="63"/>
      <c r="R2" s="62"/>
    </row>
    <row r="3" spans="1:18" ht="90" thickBot="1">
      <c r="A3" s="15" t="s">
        <v>152</v>
      </c>
      <c r="B3" s="16" t="s">
        <v>133</v>
      </c>
      <c r="C3" s="17" t="s">
        <v>134</v>
      </c>
      <c r="D3" s="163">
        <v>480</v>
      </c>
      <c r="E3" s="16" t="s">
        <v>135</v>
      </c>
      <c r="F3" s="11">
        <v>1</v>
      </c>
      <c r="G3" s="11" t="s">
        <v>376</v>
      </c>
      <c r="H3" s="18" t="s">
        <v>376</v>
      </c>
      <c r="I3" s="19" t="s">
        <v>423</v>
      </c>
      <c r="J3" s="23" t="s">
        <v>387</v>
      </c>
      <c r="K3" s="53" t="s">
        <v>441</v>
      </c>
      <c r="L3" s="53"/>
      <c r="M3" s="54"/>
      <c r="N3" s="64"/>
      <c r="O3" s="65"/>
      <c r="P3" s="65"/>
      <c r="Q3" s="66"/>
      <c r="R3" s="65"/>
    </row>
    <row r="4" spans="1:18" ht="51.75" thickBot="1">
      <c r="A4" s="15" t="s">
        <v>198</v>
      </c>
      <c r="B4" s="16" t="s">
        <v>199</v>
      </c>
      <c r="C4" s="16" t="s">
        <v>200</v>
      </c>
      <c r="D4" s="163">
        <v>5000</v>
      </c>
      <c r="E4" s="16" t="s">
        <v>201</v>
      </c>
      <c r="F4" s="11">
        <v>1</v>
      </c>
      <c r="G4" s="11" t="s">
        <v>376</v>
      </c>
      <c r="H4" s="18" t="s">
        <v>376</v>
      </c>
      <c r="I4" s="22" t="s">
        <v>379</v>
      </c>
      <c r="J4" s="23" t="s">
        <v>388</v>
      </c>
      <c r="K4" s="53"/>
      <c r="L4" s="53" t="s">
        <v>441</v>
      </c>
      <c r="M4" s="54"/>
      <c r="N4" s="67"/>
      <c r="O4" s="68"/>
      <c r="P4" s="68"/>
      <c r="Q4" s="69"/>
      <c r="R4" s="68"/>
    </row>
    <row r="5" spans="1:18" ht="39" thickBot="1">
      <c r="A5" s="24" t="s">
        <v>174</v>
      </c>
      <c r="B5" s="25" t="s">
        <v>221</v>
      </c>
      <c r="C5" s="17" t="s">
        <v>222</v>
      </c>
      <c r="D5" s="164">
        <v>100000</v>
      </c>
      <c r="E5" s="25" t="s">
        <v>223</v>
      </c>
      <c r="F5" s="11">
        <v>1</v>
      </c>
      <c r="G5" s="11" t="s">
        <v>376</v>
      </c>
      <c r="H5" s="18" t="s">
        <v>376</v>
      </c>
      <c r="I5" s="22"/>
      <c r="J5" s="23" t="s">
        <v>389</v>
      </c>
      <c r="K5" s="53" t="s">
        <v>441</v>
      </c>
      <c r="L5" s="53"/>
      <c r="M5" s="54"/>
      <c r="N5" s="67"/>
      <c r="O5" s="68"/>
      <c r="P5" s="68"/>
      <c r="Q5" s="69"/>
      <c r="R5" s="68"/>
    </row>
    <row r="6" spans="1:18" ht="39" thickBot="1">
      <c r="A6" s="26" t="s">
        <v>174</v>
      </c>
      <c r="B6" s="27" t="s">
        <v>224</v>
      </c>
      <c r="C6" s="28"/>
      <c r="D6" s="165">
        <v>5000</v>
      </c>
      <c r="E6" s="27" t="s">
        <v>296</v>
      </c>
      <c r="F6" s="29">
        <v>1</v>
      </c>
      <c r="G6" s="11" t="s">
        <v>376</v>
      </c>
      <c r="H6" s="30" t="s">
        <v>424</v>
      </c>
      <c r="I6" s="38" t="s">
        <v>425</v>
      </c>
      <c r="J6" s="32" t="s">
        <v>389</v>
      </c>
      <c r="K6" s="53" t="s">
        <v>441</v>
      </c>
      <c r="L6" s="53"/>
      <c r="M6" s="70"/>
      <c r="N6" s="67"/>
      <c r="O6" s="68"/>
      <c r="P6" s="68"/>
      <c r="Q6" s="69"/>
      <c r="R6" s="68"/>
    </row>
    <row r="7" spans="1:18" ht="39" thickBot="1">
      <c r="A7" s="260" t="s">
        <v>4</v>
      </c>
      <c r="B7" s="261"/>
      <c r="C7" s="242">
        <v>160002</v>
      </c>
      <c r="D7" s="262">
        <v>35000</v>
      </c>
      <c r="E7" s="242" t="s">
        <v>1</v>
      </c>
      <c r="F7" s="220">
        <v>1</v>
      </c>
      <c r="G7" s="220" t="s">
        <v>376</v>
      </c>
      <c r="H7" s="251" t="s">
        <v>453</v>
      </c>
      <c r="I7" s="247" t="s">
        <v>471</v>
      </c>
      <c r="J7" s="263" t="s">
        <v>390</v>
      </c>
      <c r="K7" s="53"/>
      <c r="L7" s="53"/>
      <c r="M7" s="64"/>
      <c r="N7" s="67"/>
      <c r="O7" s="68"/>
      <c r="P7" s="68"/>
      <c r="Q7" s="69">
        <v>35000</v>
      </c>
      <c r="R7" s="68"/>
    </row>
    <row r="8" spans="1:18" ht="51.75" thickBot="1">
      <c r="A8" s="217" t="s">
        <v>14</v>
      </c>
      <c r="B8" s="218" t="s">
        <v>20</v>
      </c>
      <c r="C8" s="218" t="s">
        <v>21</v>
      </c>
      <c r="D8" s="219">
        <v>110000</v>
      </c>
      <c r="E8" s="218" t="s">
        <v>22</v>
      </c>
      <c r="F8" s="220">
        <v>1</v>
      </c>
      <c r="G8" s="220" t="s">
        <v>376</v>
      </c>
      <c r="H8" s="221" t="s">
        <v>424</v>
      </c>
      <c r="I8" s="221" t="s">
        <v>425</v>
      </c>
      <c r="J8" s="222" t="s">
        <v>391</v>
      </c>
      <c r="K8" s="53" t="s">
        <v>441</v>
      </c>
      <c r="L8" s="53" t="s">
        <v>441</v>
      </c>
      <c r="M8" s="64"/>
      <c r="N8" s="64"/>
      <c r="O8" s="65"/>
      <c r="P8" s="65"/>
      <c r="Q8" s="66"/>
      <c r="R8" s="65"/>
    </row>
    <row r="9" spans="1:18" ht="26.25" thickBot="1">
      <c r="A9" s="15" t="s">
        <v>99</v>
      </c>
      <c r="B9" s="39" t="s">
        <v>102</v>
      </c>
      <c r="C9" s="40" t="s">
        <v>103</v>
      </c>
      <c r="D9" s="166">
        <v>3500</v>
      </c>
      <c r="E9" s="39" t="s">
        <v>104</v>
      </c>
      <c r="F9" s="39">
        <v>2</v>
      </c>
      <c r="G9" s="11" t="s">
        <v>376</v>
      </c>
      <c r="H9" s="18" t="s">
        <v>376</v>
      </c>
      <c r="I9" s="22"/>
      <c r="J9" s="22" t="s">
        <v>371</v>
      </c>
      <c r="L9" s="53"/>
      <c r="M9" s="54"/>
      <c r="N9" s="73" t="s">
        <v>441</v>
      </c>
      <c r="O9" s="68"/>
      <c r="P9" s="68"/>
      <c r="Q9" s="69"/>
      <c r="R9" s="68"/>
    </row>
    <row r="10" spans="1:18" ht="51.75" thickBot="1">
      <c r="A10" s="15" t="s">
        <v>152</v>
      </c>
      <c r="B10" s="16" t="s">
        <v>133</v>
      </c>
      <c r="C10" s="16" t="s">
        <v>56</v>
      </c>
      <c r="D10" s="163">
        <v>3000</v>
      </c>
      <c r="E10" s="16" t="s">
        <v>57</v>
      </c>
      <c r="F10" s="17">
        <v>2</v>
      </c>
      <c r="G10" s="11" t="s">
        <v>376</v>
      </c>
      <c r="H10" s="18" t="s">
        <v>376</v>
      </c>
      <c r="I10" s="22" t="s">
        <v>378</v>
      </c>
      <c r="J10" s="23" t="s">
        <v>392</v>
      </c>
      <c r="K10" s="67" t="s">
        <v>441</v>
      </c>
      <c r="L10" s="53"/>
      <c r="M10" s="54"/>
      <c r="N10" s="67"/>
      <c r="O10" s="68"/>
      <c r="P10" s="68"/>
      <c r="Q10" s="69"/>
      <c r="R10" s="68"/>
    </row>
    <row r="11" spans="1:18" ht="128.25" thickBot="1">
      <c r="A11" s="15" t="s">
        <v>142</v>
      </c>
      <c r="B11" s="17" t="s">
        <v>138</v>
      </c>
      <c r="C11" s="17" t="s">
        <v>472</v>
      </c>
      <c r="D11" s="167" t="s">
        <v>420</v>
      </c>
      <c r="E11" s="17" t="s">
        <v>139</v>
      </c>
      <c r="F11" s="17">
        <v>2</v>
      </c>
      <c r="G11" s="11" t="s">
        <v>376</v>
      </c>
      <c r="H11" s="41" t="s">
        <v>376</v>
      </c>
      <c r="I11" s="22" t="s">
        <v>395</v>
      </c>
      <c r="J11" s="23" t="s">
        <v>394</v>
      </c>
      <c r="K11" s="67" t="s">
        <v>441</v>
      </c>
      <c r="L11" s="53"/>
      <c r="M11" s="70"/>
      <c r="N11" s="67"/>
      <c r="O11" s="68"/>
      <c r="P11" s="68"/>
      <c r="Q11" s="69"/>
      <c r="R11" s="68"/>
    </row>
    <row r="12" spans="1:18" ht="51.75" thickBot="1">
      <c r="A12" s="15" t="s">
        <v>198</v>
      </c>
      <c r="B12" s="16" t="s">
        <v>242</v>
      </c>
      <c r="C12" s="16" t="s">
        <v>64</v>
      </c>
      <c r="D12" s="163">
        <v>35000</v>
      </c>
      <c r="E12" s="16" t="s">
        <v>362</v>
      </c>
      <c r="F12" s="39">
        <v>2</v>
      </c>
      <c r="G12" s="11" t="s">
        <v>376</v>
      </c>
      <c r="H12" s="18" t="s">
        <v>376</v>
      </c>
      <c r="I12" s="22"/>
      <c r="J12" s="56" t="s">
        <v>396</v>
      </c>
      <c r="K12" s="64"/>
      <c r="L12" s="53" t="s">
        <v>441</v>
      </c>
      <c r="M12" s="54"/>
      <c r="N12" s="67"/>
      <c r="O12" s="67"/>
      <c r="P12" s="67"/>
      <c r="Q12" s="71"/>
      <c r="R12" s="72"/>
    </row>
    <row r="13" spans="1:18" ht="64.5" thickBot="1">
      <c r="A13" s="217" t="s">
        <v>169</v>
      </c>
      <c r="B13" s="218" t="s">
        <v>26</v>
      </c>
      <c r="C13" s="218" t="s">
        <v>170</v>
      </c>
      <c r="D13" s="219">
        <v>11758</v>
      </c>
      <c r="E13" s="223" t="s">
        <v>171</v>
      </c>
      <c r="F13" s="218">
        <v>2</v>
      </c>
      <c r="G13" s="220" t="s">
        <v>376</v>
      </c>
      <c r="H13" s="224" t="s">
        <v>376</v>
      </c>
      <c r="I13" s="218"/>
      <c r="J13" s="225" t="s">
        <v>398</v>
      </c>
      <c r="K13" s="67"/>
      <c r="L13" s="53" t="s">
        <v>441</v>
      </c>
      <c r="M13" s="54"/>
      <c r="N13" s="67"/>
      <c r="O13" s="67"/>
      <c r="P13" s="67"/>
      <c r="Q13" s="71"/>
      <c r="R13" s="72"/>
    </row>
    <row r="14" spans="1:18" ht="64.5" thickBot="1">
      <c r="A14" s="15" t="s">
        <v>198</v>
      </c>
      <c r="B14" s="16" t="s">
        <v>167</v>
      </c>
      <c r="C14" s="16" t="s">
        <v>166</v>
      </c>
      <c r="D14" s="163">
        <v>65000</v>
      </c>
      <c r="E14" s="16" t="s">
        <v>202</v>
      </c>
      <c r="F14" s="39">
        <v>3</v>
      </c>
      <c r="G14" s="11" t="s">
        <v>376</v>
      </c>
      <c r="H14" s="18" t="s">
        <v>376</v>
      </c>
      <c r="I14" s="22"/>
      <c r="J14" s="56" t="s">
        <v>397</v>
      </c>
      <c r="K14" s="64"/>
      <c r="L14" s="53" t="s">
        <v>441</v>
      </c>
      <c r="M14" s="54"/>
      <c r="N14" s="67"/>
      <c r="O14" s="67"/>
      <c r="P14" s="67"/>
      <c r="Q14" s="71"/>
      <c r="R14" s="72"/>
    </row>
    <row r="15" spans="1:18" ht="26.25" thickBot="1">
      <c r="A15" s="15" t="s">
        <v>198</v>
      </c>
      <c r="B15" s="16" t="s">
        <v>242</v>
      </c>
      <c r="C15" s="16" t="s">
        <v>203</v>
      </c>
      <c r="D15" s="163">
        <v>4200</v>
      </c>
      <c r="E15" s="16" t="s">
        <v>399</v>
      </c>
      <c r="F15" s="39">
        <v>4</v>
      </c>
      <c r="G15" s="11" t="s">
        <v>376</v>
      </c>
      <c r="H15" s="18" t="s">
        <v>376</v>
      </c>
      <c r="I15" s="22"/>
      <c r="J15" s="56" t="s">
        <v>396</v>
      </c>
      <c r="K15" s="64"/>
      <c r="L15" s="73" t="s">
        <v>441</v>
      </c>
      <c r="M15" s="54"/>
      <c r="N15" s="67"/>
      <c r="O15" s="67"/>
      <c r="P15" s="67"/>
      <c r="Q15" s="71"/>
      <c r="R15" s="72"/>
    </row>
    <row r="16" spans="1:18" ht="39" thickBot="1">
      <c r="A16" s="44" t="s">
        <v>174</v>
      </c>
      <c r="B16" s="45" t="s">
        <v>300</v>
      </c>
      <c r="C16" s="16" t="s">
        <v>228</v>
      </c>
      <c r="D16" s="163">
        <v>3000</v>
      </c>
      <c r="E16" s="45" t="s">
        <v>229</v>
      </c>
      <c r="F16" s="45">
        <v>4</v>
      </c>
      <c r="G16" s="11" t="s">
        <v>376</v>
      </c>
      <c r="H16" s="18" t="s">
        <v>376</v>
      </c>
      <c r="I16" s="22"/>
      <c r="J16" s="56" t="s">
        <v>432</v>
      </c>
      <c r="K16" s="54"/>
      <c r="L16" s="53"/>
      <c r="M16" s="70"/>
      <c r="N16" s="73" t="s">
        <v>441</v>
      </c>
      <c r="O16" s="64"/>
      <c r="P16" s="64"/>
      <c r="Q16" s="74"/>
      <c r="R16" s="75"/>
    </row>
    <row r="17" spans="1:18" ht="39" thickBot="1">
      <c r="A17" s="15" t="s">
        <v>198</v>
      </c>
      <c r="B17" s="16" t="s">
        <v>242</v>
      </c>
      <c r="C17" s="16" t="s">
        <v>156</v>
      </c>
      <c r="D17" s="163">
        <v>5200</v>
      </c>
      <c r="E17" s="16" t="s">
        <v>157</v>
      </c>
      <c r="F17" s="39">
        <v>5</v>
      </c>
      <c r="G17" s="11" t="s">
        <v>376</v>
      </c>
      <c r="H17" s="41" t="s">
        <v>376</v>
      </c>
      <c r="I17" s="22" t="s">
        <v>401</v>
      </c>
      <c r="J17" s="56" t="s">
        <v>400</v>
      </c>
      <c r="K17" s="73" t="s">
        <v>441</v>
      </c>
      <c r="L17" s="53"/>
      <c r="M17" s="70"/>
      <c r="N17" s="67"/>
      <c r="O17" s="67"/>
      <c r="P17" s="67"/>
      <c r="Q17" s="71"/>
      <c r="R17" s="72"/>
    </row>
    <row r="18" spans="1:18" ht="39" thickBot="1">
      <c r="A18" s="24" t="s">
        <v>174</v>
      </c>
      <c r="B18" s="25" t="s">
        <v>230</v>
      </c>
      <c r="C18" s="17" t="s">
        <v>231</v>
      </c>
      <c r="D18" s="164">
        <v>1000</v>
      </c>
      <c r="E18" s="45" t="s">
        <v>232</v>
      </c>
      <c r="F18" s="45">
        <v>5</v>
      </c>
      <c r="G18" s="11" t="s">
        <v>376</v>
      </c>
      <c r="H18" s="41" t="s">
        <v>426</v>
      </c>
      <c r="I18" s="22"/>
      <c r="J18" s="23" t="s">
        <v>402</v>
      </c>
      <c r="K18" s="54" t="s">
        <v>441</v>
      </c>
      <c r="L18" s="53"/>
      <c r="M18" s="70"/>
      <c r="N18" s="67"/>
      <c r="O18" s="67"/>
      <c r="P18" s="67"/>
      <c r="Q18" s="71"/>
      <c r="R18" s="76"/>
    </row>
    <row r="19" spans="1:18" ht="39" thickBot="1">
      <c r="A19" s="26" t="s">
        <v>174</v>
      </c>
      <c r="B19" s="27" t="s">
        <v>233</v>
      </c>
      <c r="C19" s="28"/>
      <c r="D19" s="165">
        <v>10000</v>
      </c>
      <c r="E19" s="27" t="s">
        <v>234</v>
      </c>
      <c r="F19" s="27">
        <v>13</v>
      </c>
      <c r="G19" s="11" t="s">
        <v>376</v>
      </c>
      <c r="H19" s="31" t="s">
        <v>421</v>
      </c>
      <c r="I19" s="28"/>
      <c r="J19" s="32" t="s">
        <v>402</v>
      </c>
      <c r="K19" s="54" t="s">
        <v>441</v>
      </c>
      <c r="L19" s="53"/>
      <c r="M19" s="70"/>
      <c r="N19" s="67"/>
      <c r="O19" s="67"/>
      <c r="P19" s="67"/>
      <c r="Q19" s="71"/>
      <c r="R19" s="76"/>
    </row>
    <row r="20" spans="1:18">
      <c r="A20" s="226" t="s">
        <v>11</v>
      </c>
      <c r="B20" s="212" t="s">
        <v>12</v>
      </c>
      <c r="C20" s="212" t="s">
        <v>10</v>
      </c>
      <c r="D20" s="227" t="s">
        <v>448</v>
      </c>
      <c r="E20" s="212" t="s">
        <v>13</v>
      </c>
      <c r="F20" s="212"/>
      <c r="G20" s="228" t="s">
        <v>376</v>
      </c>
      <c r="H20" s="213"/>
      <c r="I20" s="213"/>
      <c r="J20" s="229"/>
      <c r="K20" s="67"/>
      <c r="L20" s="53"/>
      <c r="M20" s="64"/>
      <c r="N20" s="67"/>
      <c r="O20" s="67"/>
      <c r="P20" s="67"/>
      <c r="Q20" s="71"/>
      <c r="R20" s="72"/>
    </row>
    <row r="21" spans="1:18" ht="38.25">
      <c r="A21" s="24" t="s">
        <v>257</v>
      </c>
      <c r="B21" s="45" t="s">
        <v>282</v>
      </c>
      <c r="C21" s="47" t="s">
        <v>283</v>
      </c>
      <c r="D21" s="168">
        <v>5000</v>
      </c>
      <c r="E21" s="47" t="s">
        <v>284</v>
      </c>
      <c r="F21" s="45">
        <v>2</v>
      </c>
      <c r="G21" s="16" t="s">
        <v>380</v>
      </c>
      <c r="H21" s="18" t="s">
        <v>380</v>
      </c>
      <c r="I21" s="19" t="s">
        <v>427</v>
      </c>
      <c r="J21" s="56" t="s">
        <v>361</v>
      </c>
      <c r="K21" s="54" t="s">
        <v>441</v>
      </c>
      <c r="L21" s="67"/>
      <c r="M21" s="54"/>
      <c r="N21" s="64"/>
      <c r="O21" s="64"/>
      <c r="P21" s="64"/>
      <c r="Q21" s="74"/>
      <c r="R21" s="75"/>
    </row>
    <row r="22" spans="1:18" ht="127.5">
      <c r="A22" s="24" t="s">
        <v>174</v>
      </c>
      <c r="B22" s="25" t="s">
        <v>297</v>
      </c>
      <c r="C22" s="17" t="s">
        <v>298</v>
      </c>
      <c r="D22" s="164">
        <v>30000</v>
      </c>
      <c r="E22" s="25" t="s">
        <v>299</v>
      </c>
      <c r="F22" s="25">
        <v>2</v>
      </c>
      <c r="G22" s="16" t="s">
        <v>380</v>
      </c>
      <c r="H22" s="41" t="s">
        <v>376</v>
      </c>
      <c r="I22" s="19" t="s">
        <v>395</v>
      </c>
      <c r="J22" s="56" t="s">
        <v>361</v>
      </c>
      <c r="K22" s="54" t="s">
        <v>441</v>
      </c>
      <c r="L22" s="67"/>
      <c r="M22" s="70"/>
      <c r="N22" s="64"/>
      <c r="O22" s="64"/>
      <c r="P22" s="64"/>
      <c r="Q22" s="74"/>
      <c r="R22" s="75"/>
    </row>
    <row r="23" spans="1:18">
      <c r="A23" s="15" t="s">
        <v>99</v>
      </c>
      <c r="B23" s="48" t="s">
        <v>47</v>
      </c>
      <c r="C23" s="48" t="s">
        <v>92</v>
      </c>
      <c r="D23" s="169">
        <v>500</v>
      </c>
      <c r="E23" s="40" t="s">
        <v>93</v>
      </c>
      <c r="F23" s="39">
        <v>3</v>
      </c>
      <c r="G23" s="16" t="s">
        <v>380</v>
      </c>
      <c r="H23" s="41" t="s">
        <v>377</v>
      </c>
      <c r="I23" s="19"/>
      <c r="J23" s="56" t="s">
        <v>361</v>
      </c>
      <c r="K23" s="73" t="s">
        <v>441</v>
      </c>
      <c r="L23" s="67"/>
      <c r="M23" s="70"/>
      <c r="N23" s="64"/>
      <c r="O23" s="64"/>
      <c r="P23" s="64"/>
      <c r="Q23" s="74"/>
      <c r="R23" s="75"/>
    </row>
    <row r="24" spans="1:18" ht="127.5">
      <c r="A24" s="43" t="s">
        <v>142</v>
      </c>
      <c r="B24" s="16" t="s">
        <v>140</v>
      </c>
      <c r="C24" s="16"/>
      <c r="D24" s="163">
        <v>5000</v>
      </c>
      <c r="E24" s="16" t="s">
        <v>141</v>
      </c>
      <c r="F24" s="16">
        <v>3</v>
      </c>
      <c r="G24" s="16" t="s">
        <v>380</v>
      </c>
      <c r="H24" s="194" t="s">
        <v>376</v>
      </c>
      <c r="I24" s="195" t="s">
        <v>450</v>
      </c>
      <c r="J24" s="196" t="s">
        <v>361</v>
      </c>
      <c r="K24" s="67" t="s">
        <v>441</v>
      </c>
      <c r="L24" s="67"/>
      <c r="M24" s="54"/>
      <c r="N24" s="67"/>
      <c r="O24" s="67"/>
      <c r="P24" s="67"/>
      <c r="Q24" s="71"/>
      <c r="R24" s="72"/>
    </row>
    <row r="25" spans="1:18" ht="63.75">
      <c r="A25" s="24" t="s">
        <v>257</v>
      </c>
      <c r="B25" s="45" t="s">
        <v>282</v>
      </c>
      <c r="C25" s="47" t="s">
        <v>285</v>
      </c>
      <c r="D25" s="170">
        <v>5000</v>
      </c>
      <c r="E25" s="47" t="s">
        <v>286</v>
      </c>
      <c r="F25" s="45">
        <v>3</v>
      </c>
      <c r="G25" s="16" t="s">
        <v>380</v>
      </c>
      <c r="H25" s="203" t="s">
        <v>428</v>
      </c>
      <c r="I25" s="22"/>
      <c r="J25" s="56" t="s">
        <v>361</v>
      </c>
      <c r="K25" s="54" t="s">
        <v>441</v>
      </c>
      <c r="L25" s="67"/>
      <c r="M25" s="70"/>
      <c r="N25" s="67"/>
      <c r="O25" s="67"/>
      <c r="P25" s="67"/>
      <c r="Q25" s="71"/>
      <c r="R25" s="72"/>
    </row>
    <row r="26" spans="1:18" ht="25.5">
      <c r="A26" s="26" t="s">
        <v>174</v>
      </c>
      <c r="B26" s="27" t="s">
        <v>300</v>
      </c>
      <c r="C26" s="28" t="s">
        <v>298</v>
      </c>
      <c r="D26" s="165">
        <v>30000</v>
      </c>
      <c r="E26" s="28" t="s">
        <v>306</v>
      </c>
      <c r="F26" s="27">
        <v>3</v>
      </c>
      <c r="G26" s="16" t="s">
        <v>380</v>
      </c>
      <c r="H26" s="31" t="s">
        <v>424</v>
      </c>
      <c r="I26" s="28"/>
      <c r="J26" s="192" t="s">
        <v>361</v>
      </c>
      <c r="K26" s="54"/>
      <c r="L26" s="67"/>
      <c r="M26" s="70"/>
      <c r="N26" s="67"/>
      <c r="O26" s="67"/>
      <c r="P26" s="67"/>
      <c r="Q26" s="71"/>
      <c r="R26" s="72"/>
    </row>
    <row r="27" spans="1:18" ht="51">
      <c r="A27" s="15" t="s">
        <v>99</v>
      </c>
      <c r="B27" s="48" t="s">
        <v>94</v>
      </c>
      <c r="C27" s="39" t="s">
        <v>95</v>
      </c>
      <c r="D27" s="169">
        <v>200</v>
      </c>
      <c r="E27" s="40" t="s">
        <v>93</v>
      </c>
      <c r="F27" s="39">
        <v>4</v>
      </c>
      <c r="G27" s="16" t="s">
        <v>380</v>
      </c>
      <c r="H27" s="41" t="s">
        <v>377</v>
      </c>
      <c r="I27" s="22"/>
      <c r="J27" s="56" t="s">
        <v>361</v>
      </c>
      <c r="K27" s="73" t="s">
        <v>441</v>
      </c>
      <c r="L27" s="67"/>
      <c r="M27" s="70"/>
      <c r="N27" s="67"/>
      <c r="O27" s="67"/>
      <c r="P27" s="67"/>
      <c r="Q27" s="71"/>
      <c r="R27" s="72"/>
    </row>
    <row r="28" spans="1:18" ht="38.25">
      <c r="A28" s="217" t="s">
        <v>99</v>
      </c>
      <c r="B28" s="230" t="s">
        <v>47</v>
      </c>
      <c r="C28" s="230" t="s">
        <v>96</v>
      </c>
      <c r="D28" s="231">
        <v>1200</v>
      </c>
      <c r="E28" s="230" t="s">
        <v>50</v>
      </c>
      <c r="F28" s="230">
        <v>5</v>
      </c>
      <c r="G28" s="218" t="s">
        <v>380</v>
      </c>
      <c r="H28" s="218" t="s">
        <v>453</v>
      </c>
      <c r="I28" s="218"/>
      <c r="J28" s="222"/>
      <c r="K28" s="232"/>
      <c r="L28" s="233"/>
      <c r="M28" s="234"/>
      <c r="N28" s="233"/>
      <c r="O28" s="233"/>
      <c r="P28" s="233"/>
      <c r="Q28" s="235" t="s">
        <v>441</v>
      </c>
      <c r="R28" s="236"/>
    </row>
    <row r="29" spans="1:18" ht="38.25">
      <c r="A29" s="15" t="s">
        <v>99</v>
      </c>
      <c r="B29" s="48" t="s">
        <v>145</v>
      </c>
      <c r="C29" s="48" t="s">
        <v>146</v>
      </c>
      <c r="D29" s="169">
        <v>500</v>
      </c>
      <c r="E29" s="48" t="s">
        <v>147</v>
      </c>
      <c r="F29" s="39">
        <v>7</v>
      </c>
      <c r="G29" s="16" t="s">
        <v>380</v>
      </c>
      <c r="H29" s="18" t="s">
        <v>380</v>
      </c>
      <c r="I29" s="22"/>
      <c r="J29" s="23" t="s">
        <v>457</v>
      </c>
      <c r="K29" s="73" t="s">
        <v>441</v>
      </c>
      <c r="L29" s="67"/>
      <c r="M29" s="54"/>
      <c r="N29" s="67"/>
      <c r="O29" s="67"/>
      <c r="P29" s="67"/>
      <c r="Q29" s="71"/>
      <c r="R29" s="76"/>
    </row>
    <row r="30" spans="1:18" ht="25.5">
      <c r="A30" s="37" t="s">
        <v>217</v>
      </c>
      <c r="B30" s="28" t="s">
        <v>218</v>
      </c>
      <c r="C30" s="28" t="s">
        <v>219</v>
      </c>
      <c r="D30" s="165">
        <v>9000</v>
      </c>
      <c r="E30" s="28" t="s">
        <v>117</v>
      </c>
      <c r="F30" s="28">
        <v>1</v>
      </c>
      <c r="G30" s="16" t="s">
        <v>377</v>
      </c>
      <c r="H30" s="31" t="s">
        <v>424</v>
      </c>
      <c r="I30" s="28"/>
      <c r="J30" s="192"/>
      <c r="K30" s="73" t="s">
        <v>441</v>
      </c>
      <c r="L30" s="67"/>
      <c r="M30" s="54"/>
      <c r="N30" s="67"/>
      <c r="O30" s="67"/>
      <c r="P30" s="67"/>
      <c r="Q30" s="71"/>
      <c r="R30" s="72"/>
    </row>
    <row r="31" spans="1:18" ht="51">
      <c r="A31" s="43" t="s">
        <v>142</v>
      </c>
      <c r="B31" s="16" t="s">
        <v>179</v>
      </c>
      <c r="C31" s="16"/>
      <c r="D31" s="163">
        <v>200000</v>
      </c>
      <c r="E31" s="16" t="s">
        <v>60</v>
      </c>
      <c r="F31" s="16">
        <v>1</v>
      </c>
      <c r="G31" s="16" t="s">
        <v>377</v>
      </c>
      <c r="H31" s="194" t="s">
        <v>376</v>
      </c>
      <c r="I31" s="195" t="s">
        <v>458</v>
      </c>
      <c r="J31" s="237"/>
      <c r="K31" s="67"/>
      <c r="L31" s="67"/>
      <c r="M31" s="73" t="s">
        <v>441</v>
      </c>
      <c r="N31" s="67"/>
      <c r="O31" s="67"/>
      <c r="P31" s="67"/>
      <c r="Q31" s="71"/>
      <c r="R31" s="73" t="s">
        <v>459</v>
      </c>
    </row>
    <row r="32" spans="1:18" ht="63.75">
      <c r="A32" s="44" t="s">
        <v>257</v>
      </c>
      <c r="B32" s="45" t="s">
        <v>258</v>
      </c>
      <c r="C32" s="47" t="s">
        <v>287</v>
      </c>
      <c r="D32" s="204" t="s">
        <v>288</v>
      </c>
      <c r="E32" s="47" t="s">
        <v>289</v>
      </c>
      <c r="F32" s="45">
        <v>1</v>
      </c>
      <c r="G32" s="16" t="s">
        <v>377</v>
      </c>
      <c r="H32" s="194"/>
      <c r="I32" s="195" t="s">
        <v>467</v>
      </c>
      <c r="J32" s="237" t="s">
        <v>466</v>
      </c>
      <c r="K32" s="73" t="s">
        <v>441</v>
      </c>
      <c r="L32" s="67"/>
      <c r="M32" s="54"/>
      <c r="N32" s="67"/>
      <c r="O32" s="67"/>
      <c r="P32" s="67"/>
      <c r="Q32" s="71"/>
      <c r="R32" s="76"/>
    </row>
    <row r="33" spans="1:18" ht="38.25">
      <c r="A33" s="26" t="s">
        <v>257</v>
      </c>
      <c r="B33" s="27" t="s">
        <v>290</v>
      </c>
      <c r="C33" s="28" t="s">
        <v>291</v>
      </c>
      <c r="D33" s="165">
        <v>7500</v>
      </c>
      <c r="E33" s="264" t="s">
        <v>220</v>
      </c>
      <c r="F33" s="27">
        <v>2</v>
      </c>
      <c r="G33" s="28" t="s">
        <v>377</v>
      </c>
      <c r="H33" s="27" t="s">
        <v>424</v>
      </c>
      <c r="I33" s="28"/>
      <c r="J33" s="32"/>
      <c r="K33" s="73" t="s">
        <v>441</v>
      </c>
      <c r="L33" s="67"/>
      <c r="M33" s="54"/>
      <c r="N33" s="67"/>
      <c r="O33" s="67"/>
      <c r="P33" s="67"/>
      <c r="Q33" s="71"/>
      <c r="R33" s="76"/>
    </row>
    <row r="34" spans="1:18">
      <c r="A34" s="26" t="s">
        <v>174</v>
      </c>
      <c r="B34" s="27" t="s">
        <v>221</v>
      </c>
      <c r="C34" s="28" t="s">
        <v>307</v>
      </c>
      <c r="D34" s="265">
        <v>3000</v>
      </c>
      <c r="E34" s="27" t="s">
        <v>308</v>
      </c>
      <c r="F34" s="27">
        <v>2</v>
      </c>
      <c r="G34" s="28" t="s">
        <v>377</v>
      </c>
      <c r="H34" s="27" t="s">
        <v>424</v>
      </c>
      <c r="I34" s="28"/>
      <c r="J34" s="32"/>
      <c r="K34" s="73" t="s">
        <v>441</v>
      </c>
      <c r="L34" s="67"/>
      <c r="M34" s="54"/>
      <c r="N34" s="67"/>
      <c r="O34" s="67"/>
      <c r="P34" s="67"/>
      <c r="Q34" s="71"/>
      <c r="R34" s="76"/>
    </row>
    <row r="35" spans="1:18" ht="25.5">
      <c r="A35" s="15" t="s">
        <v>152</v>
      </c>
      <c r="B35" s="16" t="s">
        <v>58</v>
      </c>
      <c r="C35" s="16" t="s">
        <v>59</v>
      </c>
      <c r="D35" s="163">
        <v>2000</v>
      </c>
      <c r="E35" s="16" t="s">
        <v>151</v>
      </c>
      <c r="F35" s="17">
        <v>3</v>
      </c>
      <c r="G35" s="16" t="s">
        <v>377</v>
      </c>
      <c r="H35" s="194" t="s">
        <v>377</v>
      </c>
      <c r="I35" s="195"/>
      <c r="J35" s="237"/>
      <c r="K35" s="73" t="s">
        <v>441</v>
      </c>
      <c r="L35" s="67"/>
      <c r="M35" s="54"/>
      <c r="N35" s="67"/>
      <c r="O35" s="67"/>
      <c r="P35" s="67"/>
      <c r="Q35" s="71"/>
      <c r="R35" s="76"/>
    </row>
    <row r="36" spans="1:18" ht="25.5">
      <c r="A36" s="24" t="s">
        <v>174</v>
      </c>
      <c r="B36" s="45" t="s">
        <v>225</v>
      </c>
      <c r="C36" s="17" t="s">
        <v>309</v>
      </c>
      <c r="D36" s="164">
        <v>3000</v>
      </c>
      <c r="E36" s="45" t="s">
        <v>310</v>
      </c>
      <c r="F36" s="45">
        <v>4</v>
      </c>
      <c r="G36" s="16" t="s">
        <v>377</v>
      </c>
      <c r="H36" s="194" t="s">
        <v>451</v>
      </c>
      <c r="I36" s="195"/>
      <c r="J36" s="237"/>
      <c r="K36" s="54"/>
      <c r="L36" s="67"/>
      <c r="M36" s="54"/>
      <c r="N36" s="67"/>
      <c r="O36" s="67"/>
      <c r="P36" s="67"/>
      <c r="Q36" s="71"/>
      <c r="R36" s="76" t="s">
        <v>452</v>
      </c>
    </row>
    <row r="37" spans="1:18" ht="38.25">
      <c r="A37" s="217" t="s">
        <v>99</v>
      </c>
      <c r="B37" s="230" t="s">
        <v>49</v>
      </c>
      <c r="C37" s="230" t="s">
        <v>51</v>
      </c>
      <c r="D37" s="231">
        <v>1000</v>
      </c>
      <c r="E37" s="230" t="s">
        <v>144</v>
      </c>
      <c r="F37" s="230">
        <v>6</v>
      </c>
      <c r="G37" s="218" t="s">
        <v>377</v>
      </c>
      <c r="H37" s="218" t="s">
        <v>453</v>
      </c>
      <c r="I37" s="218"/>
      <c r="J37" s="222"/>
      <c r="K37" s="238"/>
      <c r="L37" s="233"/>
      <c r="M37" s="234"/>
      <c r="N37" s="233"/>
      <c r="O37" s="233"/>
      <c r="P37" s="233"/>
      <c r="Q37" s="235" t="s">
        <v>441</v>
      </c>
      <c r="R37" s="236"/>
    </row>
    <row r="38" spans="1:18" ht="25.5">
      <c r="A38" s="43"/>
      <c r="B38" s="45" t="s">
        <v>110</v>
      </c>
      <c r="C38" s="16" t="s">
        <v>111</v>
      </c>
      <c r="D38" s="197">
        <v>25000</v>
      </c>
      <c r="E38" s="16" t="s">
        <v>112</v>
      </c>
      <c r="F38" s="45">
        <v>1</v>
      </c>
      <c r="G38" s="45" t="s">
        <v>376</v>
      </c>
      <c r="H38" s="194" t="s">
        <v>376</v>
      </c>
      <c r="I38" s="195"/>
      <c r="J38" s="196"/>
      <c r="K38" s="54"/>
      <c r="L38" s="73" t="s">
        <v>441</v>
      </c>
      <c r="M38" s="70"/>
      <c r="N38" s="67"/>
      <c r="O38" s="67"/>
      <c r="P38" s="67"/>
      <c r="R38" s="72"/>
    </row>
    <row r="39" spans="1:18">
      <c r="A39" s="43"/>
      <c r="B39" s="45" t="s">
        <v>113</v>
      </c>
      <c r="C39" s="16" t="s">
        <v>114</v>
      </c>
      <c r="D39" s="197">
        <v>10000</v>
      </c>
      <c r="E39" s="16" t="s">
        <v>115</v>
      </c>
      <c r="F39" s="45">
        <v>1</v>
      </c>
      <c r="G39" s="45" t="s">
        <v>376</v>
      </c>
      <c r="H39" s="194" t="s">
        <v>376</v>
      </c>
      <c r="I39" s="195"/>
      <c r="J39" s="237"/>
      <c r="K39" s="54"/>
      <c r="L39" s="73" t="s">
        <v>441</v>
      </c>
      <c r="M39" s="70"/>
      <c r="N39" s="67"/>
      <c r="O39" s="67"/>
      <c r="P39" s="67"/>
      <c r="Q39" s="71"/>
      <c r="R39" s="76"/>
    </row>
    <row r="40" spans="1:18" ht="25.5">
      <c r="A40" s="43"/>
      <c r="B40" s="45" t="s">
        <v>116</v>
      </c>
      <c r="C40" s="16" t="s">
        <v>25</v>
      </c>
      <c r="D40" s="197">
        <v>8000</v>
      </c>
      <c r="E40" s="16" t="s">
        <v>67</v>
      </c>
      <c r="F40" s="45">
        <v>1</v>
      </c>
      <c r="G40" s="45" t="s">
        <v>376</v>
      </c>
      <c r="H40" s="194" t="s">
        <v>376</v>
      </c>
      <c r="I40" s="195"/>
      <c r="J40" s="196"/>
      <c r="K40" s="54"/>
      <c r="L40" s="73" t="s">
        <v>441</v>
      </c>
      <c r="M40" s="70"/>
      <c r="N40" s="67"/>
      <c r="O40" s="67"/>
      <c r="P40" s="67"/>
      <c r="Q40" s="71"/>
      <c r="R40" s="72"/>
    </row>
    <row r="41" spans="1:18" ht="25.5">
      <c r="A41" s="198"/>
      <c r="B41" s="33" t="s">
        <v>81</v>
      </c>
      <c r="C41" s="33" t="s">
        <v>82</v>
      </c>
      <c r="D41" s="199">
        <v>25000</v>
      </c>
      <c r="E41" s="33" t="s">
        <v>83</v>
      </c>
      <c r="F41" s="34">
        <v>1</v>
      </c>
      <c r="G41" s="45" t="s">
        <v>376</v>
      </c>
      <c r="H41" s="194" t="s">
        <v>376</v>
      </c>
      <c r="I41" s="195"/>
      <c r="J41" s="237"/>
      <c r="K41" s="70"/>
      <c r="L41" s="73" t="s">
        <v>441</v>
      </c>
      <c r="M41" s="70"/>
      <c r="N41" s="67"/>
      <c r="O41" s="67"/>
      <c r="P41" s="67"/>
      <c r="Q41" s="71"/>
      <c r="R41" s="76"/>
    </row>
    <row r="42" spans="1:18">
      <c r="A42" s="43"/>
      <c r="B42" s="16" t="s">
        <v>110</v>
      </c>
      <c r="C42" s="16" t="s">
        <v>68</v>
      </c>
      <c r="D42" s="163">
        <v>8000</v>
      </c>
      <c r="E42" s="16" t="s">
        <v>69</v>
      </c>
      <c r="F42" s="34">
        <v>3</v>
      </c>
      <c r="G42" s="45" t="s">
        <v>376</v>
      </c>
      <c r="H42" s="194" t="s">
        <v>376</v>
      </c>
      <c r="I42" s="195"/>
      <c r="J42" s="237" t="s">
        <v>414</v>
      </c>
      <c r="K42" s="73" t="s">
        <v>441</v>
      </c>
      <c r="L42" s="70"/>
      <c r="M42" s="70"/>
      <c r="N42" s="67"/>
      <c r="O42" s="67"/>
      <c r="P42" s="67"/>
      <c r="Q42" s="71"/>
      <c r="R42" s="76"/>
    </row>
    <row r="43" spans="1:18" ht="25.5">
      <c r="A43" s="200" t="s">
        <v>11</v>
      </c>
      <c r="B43" s="128" t="s">
        <v>16</v>
      </c>
      <c r="C43" s="128" t="s">
        <v>17</v>
      </c>
      <c r="D43" s="201"/>
      <c r="E43" s="128"/>
      <c r="F43" s="128"/>
      <c r="G43" s="16" t="s">
        <v>460</v>
      </c>
      <c r="H43" s="128"/>
      <c r="I43" s="128"/>
      <c r="J43" s="32" t="s">
        <v>364</v>
      </c>
      <c r="K43" s="73" t="s">
        <v>441</v>
      </c>
      <c r="L43" s="77"/>
      <c r="M43" s="77"/>
      <c r="N43" s="77"/>
      <c r="O43" s="78"/>
      <c r="P43" s="78"/>
      <c r="Q43" s="79"/>
      <c r="R43" s="80"/>
    </row>
  </sheetData>
  <autoFilter ref="A1:J1"/>
  <sortState ref="A2:J43">
    <sortCondition ref="G3:G43"/>
    <sortCondition ref="F3:F43"/>
  </sortState>
  <mergeCells count="1">
    <mergeCell ref="E1"/>
  </mergeCells>
  <phoneticPr fontId="10" type="noConversion"/>
  <printOptions headings="1" gridLines="1"/>
  <pageMargins left="0.17" right="0.75" top="1" bottom="1" header="0.5" footer="0.5"/>
  <pageSetup paperSize="5" scale="63" fitToHeight="6" orientation="landscape" r:id="rId1"/>
  <headerFooter>
    <oddHeader>&amp;LOPC Prioritizations to PaRC&amp;CB Budget Requests&amp;R Updated May 17, 2012</oddHeader>
    <oddFooter>&amp;L&amp;K000000Green = OPC comments
Yellow = Not in Program Review
Pink = Already or will be funded&amp;C&amp;K000000&amp;P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sheetPr codeName="Sheet4" enableFormatConditionsCalculation="0"/>
  <dimension ref="A1:J43"/>
  <sheetViews>
    <sheetView tabSelected="1" view="pageLayout" workbookViewId="0">
      <selection activeCell="I3" sqref="I3"/>
    </sheetView>
  </sheetViews>
  <sheetFormatPr defaultColWidth="10.75" defaultRowHeight="12.75"/>
  <cols>
    <col min="1" max="1" width="4.25" style="137" bestFit="1" customWidth="1"/>
    <col min="2" max="2" width="5.375" style="137" bestFit="1" customWidth="1"/>
    <col min="3" max="3" width="16.25" style="137" customWidth="1"/>
    <col min="4" max="4" width="10.75" style="179"/>
    <col min="5" max="5" width="43.75" style="137" customWidth="1"/>
    <col min="6" max="6" width="8.75" style="137" bestFit="1" customWidth="1"/>
    <col min="7" max="7" width="7.875" style="137" bestFit="1" customWidth="1"/>
    <col min="8" max="8" width="31.875" style="14" customWidth="1"/>
    <col min="9" max="10" width="10.75" style="14"/>
    <col min="11" max="16384" width="10.75" style="137"/>
  </cols>
  <sheetData>
    <row r="1" spans="1:10" ht="26.25" thickBot="1">
      <c r="A1" s="132" t="s">
        <v>61</v>
      </c>
      <c r="B1" s="133" t="s">
        <v>33</v>
      </c>
      <c r="C1" s="133" t="s">
        <v>31</v>
      </c>
      <c r="D1" s="172" t="s">
        <v>27</v>
      </c>
      <c r="E1" s="277" t="s">
        <v>28</v>
      </c>
      <c r="F1" s="133" t="s">
        <v>62</v>
      </c>
      <c r="G1" s="133" t="s">
        <v>32</v>
      </c>
      <c r="H1" s="134" t="s">
        <v>84</v>
      </c>
      <c r="I1" s="135" t="s">
        <v>419</v>
      </c>
      <c r="J1" s="136" t="s">
        <v>86</v>
      </c>
    </row>
    <row r="2" spans="1:10" ht="38.25">
      <c r="A2" s="138" t="s">
        <v>257</v>
      </c>
      <c r="B2" s="120" t="s">
        <v>258</v>
      </c>
      <c r="C2" s="139" t="s">
        <v>311</v>
      </c>
      <c r="D2" s="173" t="s">
        <v>312</v>
      </c>
      <c r="E2" s="139" t="s">
        <v>335</v>
      </c>
      <c r="F2" s="120">
        <v>1</v>
      </c>
      <c r="G2" s="120" t="s">
        <v>376</v>
      </c>
      <c r="H2" s="140" t="s">
        <v>474</v>
      </c>
      <c r="I2" s="141"/>
      <c r="J2" s="142"/>
    </row>
    <row r="3" spans="1:10" ht="63.75">
      <c r="A3" s="143" t="s">
        <v>118</v>
      </c>
      <c r="B3" s="100" t="s">
        <v>119</v>
      </c>
      <c r="C3" s="100" t="s">
        <v>120</v>
      </c>
      <c r="D3" s="174"/>
      <c r="E3" s="100" t="s">
        <v>125</v>
      </c>
      <c r="F3" s="17">
        <v>1</v>
      </c>
      <c r="G3" s="17" t="s">
        <v>377</v>
      </c>
      <c r="H3" s="42" t="s">
        <v>377</v>
      </c>
      <c r="I3" s="18"/>
      <c r="J3" s="20"/>
    </row>
    <row r="4" spans="1:10" ht="25.5">
      <c r="A4" s="143" t="s">
        <v>142</v>
      </c>
      <c r="B4" s="100" t="s">
        <v>182</v>
      </c>
      <c r="C4" s="100" t="s">
        <v>237</v>
      </c>
      <c r="D4" s="174"/>
      <c r="E4" s="100" t="s">
        <v>238</v>
      </c>
      <c r="F4" s="17">
        <v>1</v>
      </c>
      <c r="G4" s="17" t="s">
        <v>377</v>
      </c>
      <c r="H4" s="42" t="s">
        <v>377</v>
      </c>
      <c r="I4" s="18"/>
      <c r="J4" s="20"/>
    </row>
    <row r="5" spans="1:10" ht="38.25">
      <c r="A5" s="143" t="s">
        <v>235</v>
      </c>
      <c r="B5" s="100" t="s">
        <v>97</v>
      </c>
      <c r="C5" s="144" t="s">
        <v>236</v>
      </c>
      <c r="D5" s="174"/>
      <c r="E5" s="144" t="s">
        <v>159</v>
      </c>
      <c r="F5" s="17">
        <v>1</v>
      </c>
      <c r="G5" s="17" t="s">
        <v>377</v>
      </c>
      <c r="H5" s="42" t="s">
        <v>377</v>
      </c>
      <c r="I5" s="18"/>
      <c r="J5" s="20"/>
    </row>
    <row r="6" spans="1:10" ht="76.5">
      <c r="A6" s="143" t="s">
        <v>257</v>
      </c>
      <c r="B6" s="25" t="s">
        <v>258</v>
      </c>
      <c r="C6" s="100" t="s">
        <v>311</v>
      </c>
      <c r="D6" s="174" t="s">
        <v>312</v>
      </c>
      <c r="E6" s="100" t="s">
        <v>334</v>
      </c>
      <c r="F6" s="25">
        <v>1</v>
      </c>
      <c r="G6" s="17" t="s">
        <v>377</v>
      </c>
      <c r="H6" s="42" t="s">
        <v>474</v>
      </c>
      <c r="I6" s="18"/>
      <c r="J6" s="20"/>
    </row>
    <row r="7" spans="1:10" ht="25.5">
      <c r="A7" s="239" t="s">
        <v>226</v>
      </c>
      <c r="B7" s="224" t="s">
        <v>336</v>
      </c>
      <c r="C7" s="240" t="s">
        <v>337</v>
      </c>
      <c r="D7" s="241">
        <v>4000</v>
      </c>
      <c r="E7" s="240" t="s">
        <v>269</v>
      </c>
      <c r="F7" s="224">
        <v>1</v>
      </c>
      <c r="G7" s="224" t="s">
        <v>381</v>
      </c>
      <c r="H7" s="242" t="s">
        <v>431</v>
      </c>
      <c r="I7" s="224"/>
      <c r="J7" s="243"/>
    </row>
    <row r="8" spans="1:10" ht="25.5">
      <c r="A8" s="239" t="s">
        <v>226</v>
      </c>
      <c r="B8" s="224" t="s">
        <v>270</v>
      </c>
      <c r="C8" s="240" t="s">
        <v>271</v>
      </c>
      <c r="D8" s="241">
        <v>4000</v>
      </c>
      <c r="E8" s="240" t="s">
        <v>272</v>
      </c>
      <c r="F8" s="224">
        <v>2</v>
      </c>
      <c r="G8" s="224" t="s">
        <v>381</v>
      </c>
      <c r="H8" s="242" t="s">
        <v>431</v>
      </c>
      <c r="I8" s="224"/>
      <c r="J8" s="243"/>
    </row>
    <row r="9" spans="1:10" ht="25.5">
      <c r="A9" s="239" t="s">
        <v>226</v>
      </c>
      <c r="B9" s="224" t="s">
        <v>344</v>
      </c>
      <c r="C9" s="240" t="s">
        <v>345</v>
      </c>
      <c r="D9" s="244" t="s">
        <v>346</v>
      </c>
      <c r="E9" s="240" t="s">
        <v>347</v>
      </c>
      <c r="F9" s="224">
        <v>3</v>
      </c>
      <c r="G9" s="224" t="s">
        <v>381</v>
      </c>
      <c r="H9" s="242" t="s">
        <v>431</v>
      </c>
      <c r="I9" s="224"/>
      <c r="J9" s="243"/>
    </row>
    <row r="10" spans="1:10" ht="25.5">
      <c r="A10" s="239" t="s">
        <v>226</v>
      </c>
      <c r="B10" s="224" t="s">
        <v>348</v>
      </c>
      <c r="C10" s="240" t="s">
        <v>349</v>
      </c>
      <c r="D10" s="244" t="s">
        <v>350</v>
      </c>
      <c r="E10" s="240" t="s">
        <v>347</v>
      </c>
      <c r="F10" s="224">
        <v>4</v>
      </c>
      <c r="G10" s="224" t="s">
        <v>381</v>
      </c>
      <c r="H10" s="242" t="s">
        <v>431</v>
      </c>
      <c r="I10" s="224"/>
      <c r="J10" s="243"/>
    </row>
    <row r="11" spans="1:10" ht="38.25">
      <c r="A11" s="143" t="s">
        <v>78</v>
      </c>
      <c r="B11" s="100" t="s">
        <v>133</v>
      </c>
      <c r="C11" s="100" t="s">
        <v>75</v>
      </c>
      <c r="D11" s="174">
        <v>5000</v>
      </c>
      <c r="E11" s="100" t="s">
        <v>65</v>
      </c>
      <c r="F11" s="17" t="s">
        <v>204</v>
      </c>
      <c r="G11" s="46"/>
      <c r="H11" s="42" t="s">
        <v>429</v>
      </c>
      <c r="I11" s="18"/>
      <c r="J11" s="20"/>
    </row>
    <row r="12" spans="1:10" ht="25.5">
      <c r="A12" s="145" t="s">
        <v>152</v>
      </c>
      <c r="B12" s="104" t="s">
        <v>76</v>
      </c>
      <c r="C12" s="104" t="s">
        <v>77</v>
      </c>
      <c r="D12" s="177">
        <v>1000</v>
      </c>
      <c r="E12" s="104" t="s">
        <v>143</v>
      </c>
      <c r="F12" s="50" t="s">
        <v>204</v>
      </c>
      <c r="G12" s="51"/>
      <c r="H12" s="42" t="s">
        <v>429</v>
      </c>
      <c r="I12" s="108"/>
      <c r="J12" s="109"/>
    </row>
    <row r="13" spans="1:10">
      <c r="A13" s="146"/>
      <c r="B13" s="146"/>
      <c r="C13" s="146"/>
      <c r="D13" s="178"/>
      <c r="E13" s="146"/>
      <c r="F13" s="147"/>
      <c r="G13" s="147"/>
      <c r="H13" s="108"/>
      <c r="I13" s="111"/>
      <c r="J13" s="111"/>
    </row>
    <row r="14" spans="1:10">
      <c r="A14" s="146"/>
      <c r="B14" s="146"/>
      <c r="C14" s="146"/>
      <c r="D14" s="178"/>
      <c r="E14" s="146"/>
      <c r="F14" s="146"/>
      <c r="G14" s="146"/>
      <c r="H14" s="111"/>
      <c r="I14" s="111"/>
      <c r="J14" s="111"/>
    </row>
    <row r="15" spans="1:10">
      <c r="A15" s="146"/>
      <c r="B15" s="146"/>
      <c r="C15" s="146"/>
      <c r="D15" s="178"/>
      <c r="E15" s="146"/>
      <c r="F15" s="146"/>
      <c r="G15" s="146"/>
      <c r="H15" s="111"/>
      <c r="I15" s="111"/>
      <c r="J15" s="111"/>
    </row>
    <row r="16" spans="1:10">
      <c r="A16" s="146"/>
      <c r="B16" s="146"/>
      <c r="C16" s="146"/>
      <c r="D16" s="178"/>
      <c r="E16" s="146"/>
      <c r="F16" s="146"/>
      <c r="G16" s="146"/>
      <c r="H16" s="111"/>
      <c r="I16" s="111"/>
      <c r="J16" s="111"/>
    </row>
    <row r="17" spans="1:10">
      <c r="A17" s="146"/>
      <c r="B17" s="146"/>
      <c r="C17" s="146"/>
      <c r="D17" s="178"/>
      <c r="E17" s="146"/>
      <c r="F17" s="146"/>
      <c r="G17" s="146"/>
      <c r="H17" s="111"/>
      <c r="I17" s="111"/>
      <c r="J17" s="111"/>
    </row>
    <row r="18" spans="1:10">
      <c r="A18" s="146"/>
      <c r="B18" s="146"/>
      <c r="C18" s="146"/>
      <c r="D18" s="178"/>
      <c r="E18" s="146"/>
      <c r="F18" s="146"/>
      <c r="G18" s="146"/>
      <c r="H18" s="111"/>
      <c r="I18" s="111"/>
      <c r="J18" s="111"/>
    </row>
    <row r="19" spans="1:10">
      <c r="A19" s="146"/>
      <c r="B19" s="146"/>
      <c r="C19" s="146"/>
      <c r="D19" s="178"/>
      <c r="E19" s="146"/>
      <c r="F19" s="146"/>
      <c r="G19" s="146"/>
      <c r="H19" s="111"/>
      <c r="I19" s="111"/>
      <c r="J19" s="111"/>
    </row>
    <row r="20" spans="1:10">
      <c r="A20" s="146"/>
      <c r="B20" s="146"/>
      <c r="C20" s="146"/>
      <c r="D20" s="178"/>
      <c r="E20" s="146"/>
      <c r="F20" s="146"/>
      <c r="G20" s="146"/>
      <c r="H20" s="111"/>
      <c r="I20" s="111"/>
      <c r="J20" s="111"/>
    </row>
    <row r="21" spans="1:10">
      <c r="A21" s="146"/>
      <c r="B21" s="146"/>
      <c r="C21" s="146"/>
      <c r="D21" s="178"/>
      <c r="E21" s="146"/>
      <c r="F21" s="146"/>
      <c r="G21" s="146"/>
      <c r="H21" s="111"/>
      <c r="I21" s="111"/>
      <c r="J21" s="111"/>
    </row>
    <row r="22" spans="1:10">
      <c r="A22" s="146"/>
      <c r="B22" s="146"/>
      <c r="C22" s="146"/>
      <c r="D22" s="178"/>
      <c r="E22" s="146"/>
      <c r="F22" s="146"/>
      <c r="G22" s="146"/>
      <c r="H22" s="111"/>
      <c r="I22" s="111"/>
      <c r="J22" s="111"/>
    </row>
    <row r="23" spans="1:10">
      <c r="A23" s="146"/>
      <c r="B23" s="146"/>
      <c r="C23" s="146"/>
      <c r="D23" s="178"/>
      <c r="E23" s="146"/>
      <c r="F23" s="146"/>
      <c r="G23" s="146"/>
      <c r="H23" s="111"/>
      <c r="I23" s="111"/>
      <c r="J23" s="111"/>
    </row>
    <row r="24" spans="1:10">
      <c r="A24" s="146"/>
      <c r="B24" s="146"/>
      <c r="C24" s="146"/>
      <c r="D24" s="178"/>
      <c r="E24" s="146"/>
      <c r="F24" s="146"/>
      <c r="G24" s="146"/>
      <c r="H24" s="111"/>
      <c r="I24" s="111"/>
      <c r="J24" s="111"/>
    </row>
    <row r="25" spans="1:10">
      <c r="A25" s="146"/>
      <c r="B25" s="146"/>
      <c r="C25" s="146"/>
      <c r="D25" s="178"/>
      <c r="E25" s="146"/>
      <c r="F25" s="146"/>
      <c r="G25" s="146"/>
      <c r="H25" s="111"/>
      <c r="I25" s="111"/>
      <c r="J25" s="111"/>
    </row>
    <row r="26" spans="1:10">
      <c r="A26" s="146"/>
      <c r="B26" s="146"/>
      <c r="C26" s="146"/>
      <c r="D26" s="178"/>
      <c r="E26" s="146"/>
      <c r="F26" s="146"/>
      <c r="G26" s="146"/>
      <c r="H26" s="111"/>
      <c r="I26" s="111"/>
      <c r="J26" s="111"/>
    </row>
    <row r="27" spans="1:10">
      <c r="A27" s="146"/>
      <c r="B27" s="146"/>
      <c r="C27" s="146"/>
      <c r="D27" s="178"/>
      <c r="E27" s="146"/>
      <c r="F27" s="146"/>
      <c r="G27" s="146"/>
      <c r="H27" s="111"/>
      <c r="I27" s="111"/>
      <c r="J27" s="111"/>
    </row>
    <row r="28" spans="1:10">
      <c r="A28" s="146"/>
      <c r="B28" s="146"/>
      <c r="C28" s="146"/>
      <c r="D28" s="178"/>
      <c r="E28" s="146"/>
      <c r="F28" s="146"/>
      <c r="G28" s="146"/>
      <c r="H28" s="111"/>
      <c r="I28" s="111"/>
      <c r="J28" s="111"/>
    </row>
    <row r="29" spans="1:10">
      <c r="A29" s="146"/>
      <c r="B29" s="146"/>
      <c r="C29" s="146"/>
      <c r="D29" s="178"/>
      <c r="E29" s="146"/>
      <c r="F29" s="146"/>
      <c r="G29" s="146"/>
      <c r="H29" s="111"/>
      <c r="I29" s="111"/>
      <c r="J29" s="111"/>
    </row>
    <row r="30" spans="1:10">
      <c r="A30" s="146"/>
      <c r="B30" s="146"/>
      <c r="C30" s="146"/>
      <c r="D30" s="178"/>
      <c r="E30" s="146"/>
      <c r="F30" s="146"/>
      <c r="G30" s="146"/>
      <c r="H30" s="111"/>
      <c r="I30" s="111"/>
      <c r="J30" s="111"/>
    </row>
    <row r="31" spans="1:10">
      <c r="A31" s="146"/>
      <c r="B31" s="146"/>
      <c r="C31" s="146"/>
      <c r="D31" s="178"/>
      <c r="E31" s="146"/>
      <c r="F31" s="146"/>
      <c r="G31" s="146"/>
      <c r="H31" s="111"/>
      <c r="I31" s="111"/>
      <c r="J31" s="111"/>
    </row>
    <row r="32" spans="1:10">
      <c r="A32" s="146"/>
      <c r="B32" s="146"/>
      <c r="C32" s="146"/>
      <c r="D32" s="178"/>
      <c r="E32" s="146"/>
      <c r="F32" s="146"/>
      <c r="G32" s="146"/>
      <c r="H32" s="111"/>
      <c r="I32" s="111"/>
      <c r="J32" s="111"/>
    </row>
    <row r="33" spans="1:10">
      <c r="A33" s="146"/>
      <c r="B33" s="146"/>
      <c r="C33" s="146"/>
      <c r="D33" s="178"/>
      <c r="E33" s="146"/>
      <c r="F33" s="146"/>
      <c r="G33" s="146"/>
      <c r="H33" s="111"/>
      <c r="I33" s="111"/>
      <c r="J33" s="111"/>
    </row>
    <row r="34" spans="1:10">
      <c r="A34" s="146"/>
      <c r="B34" s="146"/>
      <c r="C34" s="146"/>
      <c r="D34" s="178"/>
      <c r="E34" s="146"/>
      <c r="F34" s="146"/>
      <c r="G34" s="146"/>
      <c r="H34" s="111"/>
      <c r="I34" s="111"/>
      <c r="J34" s="111"/>
    </row>
    <row r="35" spans="1:10">
      <c r="A35" s="146"/>
      <c r="B35" s="146"/>
      <c r="C35" s="146"/>
      <c r="D35" s="178"/>
      <c r="E35" s="146"/>
      <c r="F35" s="146"/>
      <c r="G35" s="146"/>
      <c r="H35" s="111"/>
      <c r="I35" s="111"/>
      <c r="J35" s="111"/>
    </row>
    <row r="36" spans="1:10">
      <c r="A36" s="146"/>
      <c r="B36" s="146"/>
      <c r="C36" s="146"/>
      <c r="D36" s="178"/>
      <c r="E36" s="146"/>
      <c r="F36" s="146"/>
      <c r="G36" s="146"/>
      <c r="H36" s="111"/>
      <c r="I36" s="111"/>
      <c r="J36" s="111"/>
    </row>
    <row r="37" spans="1:10">
      <c r="A37" s="146"/>
      <c r="B37" s="146"/>
      <c r="C37" s="146"/>
      <c r="D37" s="178"/>
      <c r="E37" s="146"/>
      <c r="F37" s="146"/>
      <c r="G37" s="146"/>
      <c r="H37" s="111"/>
      <c r="I37" s="111"/>
      <c r="J37" s="111"/>
    </row>
    <row r="38" spans="1:10">
      <c r="A38" s="146"/>
      <c r="B38" s="146"/>
      <c r="C38" s="146"/>
      <c r="D38" s="178"/>
      <c r="E38" s="146"/>
      <c r="F38" s="146"/>
      <c r="G38" s="146"/>
      <c r="H38" s="111"/>
      <c r="I38" s="111"/>
      <c r="J38" s="111"/>
    </row>
    <row r="39" spans="1:10">
      <c r="A39" s="146"/>
      <c r="B39" s="146"/>
      <c r="C39" s="146"/>
      <c r="D39" s="178"/>
      <c r="E39" s="146"/>
      <c r="F39" s="146"/>
      <c r="G39" s="146"/>
      <c r="H39" s="147"/>
      <c r="I39" s="147"/>
      <c r="J39" s="147"/>
    </row>
    <row r="40" spans="1:10">
      <c r="A40" s="146"/>
      <c r="B40" s="146"/>
      <c r="C40" s="146"/>
      <c r="D40" s="178"/>
      <c r="E40" s="146"/>
      <c r="F40" s="146"/>
      <c r="G40" s="146"/>
      <c r="H40" s="147"/>
      <c r="I40" s="147"/>
      <c r="J40" s="147"/>
    </row>
    <row r="41" spans="1:10">
      <c r="A41" s="146"/>
      <c r="B41" s="146"/>
      <c r="C41" s="146"/>
      <c r="D41" s="178"/>
      <c r="E41" s="146"/>
      <c r="F41" s="146"/>
      <c r="G41" s="146"/>
      <c r="H41" s="147"/>
      <c r="I41" s="147"/>
      <c r="J41" s="147"/>
    </row>
    <row r="42" spans="1:10">
      <c r="A42" s="146"/>
      <c r="B42" s="146"/>
      <c r="C42" s="146"/>
      <c r="D42" s="178"/>
      <c r="E42" s="146"/>
      <c r="F42" s="146"/>
      <c r="G42" s="146"/>
      <c r="H42" s="147"/>
      <c r="I42" s="147"/>
      <c r="J42" s="147"/>
    </row>
    <row r="43" spans="1:10">
      <c r="A43" s="146"/>
      <c r="B43" s="146"/>
      <c r="C43" s="146"/>
      <c r="D43" s="178"/>
      <c r="E43" s="146"/>
      <c r="F43" s="146"/>
      <c r="G43" s="146"/>
      <c r="H43" s="147"/>
      <c r="I43" s="147"/>
      <c r="J43" s="147"/>
    </row>
  </sheetData>
  <autoFilter ref="A1:J1"/>
  <sortState ref="A2:G12">
    <sortCondition ref="G3:G12"/>
    <sortCondition ref="F3:F12"/>
  </sortState>
  <mergeCells count="1">
    <mergeCell ref="E1"/>
  </mergeCells>
  <phoneticPr fontId="10" type="noConversion"/>
  <printOptions headings="1" gridLines="1"/>
  <pageMargins left="0.75" right="0.75" top="1" bottom="1" header="0.5" footer="0.5"/>
  <pageSetup paperSize="5" scale="80" fitToHeight="2" orientation="landscape" horizontalDpi="4294967292" verticalDpi="4294967292" r:id="rId1"/>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sheetPr codeName="Sheet5" enableFormatConditionsCalculation="0">
    <pageSetUpPr fitToPage="1"/>
  </sheetPr>
  <dimension ref="A1:J41"/>
  <sheetViews>
    <sheetView view="pageLayout" topLeftCell="A15" workbookViewId="0">
      <selection activeCell="J15" sqref="A15:J16"/>
    </sheetView>
  </sheetViews>
  <sheetFormatPr defaultColWidth="10.75" defaultRowHeight="12.75"/>
  <cols>
    <col min="1" max="1" width="5" style="88" bestFit="1" customWidth="1"/>
    <col min="2" max="2" width="5.375" style="88" bestFit="1" customWidth="1"/>
    <col min="3" max="3" width="17.625" style="88" customWidth="1"/>
    <col min="4" max="4" width="12.375" style="185" customWidth="1"/>
    <col min="5" max="5" width="42.75" style="88" customWidth="1"/>
    <col min="6" max="7" width="10.75" style="88"/>
    <col min="8" max="8" width="26.25" style="88" customWidth="1"/>
    <col min="9" max="9" width="20" style="88" customWidth="1"/>
    <col min="10" max="10" width="17.875" style="88" customWidth="1"/>
    <col min="11" max="16384" width="10.75" style="88"/>
  </cols>
  <sheetData>
    <row r="1" spans="1:10" ht="13.5" thickBot="1">
      <c r="A1" s="83" t="s">
        <v>35</v>
      </c>
      <c r="B1" s="84" t="s">
        <v>33</v>
      </c>
      <c r="C1" s="84" t="s">
        <v>149</v>
      </c>
      <c r="D1" s="180" t="s">
        <v>27</v>
      </c>
      <c r="E1" s="84" t="s">
        <v>28</v>
      </c>
      <c r="F1" s="84" t="s">
        <v>34</v>
      </c>
      <c r="G1" s="85" t="s">
        <v>32</v>
      </c>
      <c r="H1" s="86" t="s">
        <v>84</v>
      </c>
      <c r="I1" s="87" t="s">
        <v>419</v>
      </c>
      <c r="J1" s="86" t="s">
        <v>86</v>
      </c>
    </row>
    <row r="2" spans="1:10" ht="38.25">
      <c r="A2" s="89" t="s">
        <v>39</v>
      </c>
      <c r="B2" s="90" t="s">
        <v>40</v>
      </c>
      <c r="C2" s="91" t="s">
        <v>90</v>
      </c>
      <c r="D2" s="181">
        <v>2370.73</v>
      </c>
      <c r="E2" s="90" t="s">
        <v>36</v>
      </c>
      <c r="F2" s="92">
        <v>1</v>
      </c>
      <c r="G2" s="92" t="s">
        <v>376</v>
      </c>
      <c r="H2" s="202" t="s">
        <v>454</v>
      </c>
      <c r="I2" s="35" t="s">
        <v>416</v>
      </c>
      <c r="J2" s="36" t="s">
        <v>365</v>
      </c>
    </row>
    <row r="3" spans="1:10" ht="25.5">
      <c r="A3" s="24" t="s">
        <v>241</v>
      </c>
      <c r="B3" s="25" t="s">
        <v>182</v>
      </c>
      <c r="C3" s="25" t="s">
        <v>239</v>
      </c>
      <c r="D3" s="176">
        <v>100000</v>
      </c>
      <c r="E3" s="25" t="s">
        <v>240</v>
      </c>
      <c r="F3" s="17">
        <v>1</v>
      </c>
      <c r="G3" s="92" t="s">
        <v>376</v>
      </c>
      <c r="H3" s="21"/>
      <c r="I3" s="22" t="s">
        <v>417</v>
      </c>
      <c r="J3" s="23" t="s">
        <v>461</v>
      </c>
    </row>
    <row r="4" spans="1:10" ht="38.25">
      <c r="A4" s="24" t="s">
        <v>39</v>
      </c>
      <c r="B4" s="94" t="s">
        <v>37</v>
      </c>
      <c r="C4" s="39" t="s">
        <v>91</v>
      </c>
      <c r="D4" s="182">
        <v>1800</v>
      </c>
      <c r="E4" s="94" t="s">
        <v>38</v>
      </c>
      <c r="F4" s="17">
        <v>2</v>
      </c>
      <c r="G4" s="92" t="s">
        <v>376</v>
      </c>
      <c r="H4" s="21" t="s">
        <v>454</v>
      </c>
      <c r="I4" s="35" t="s">
        <v>416</v>
      </c>
      <c r="J4" s="36" t="s">
        <v>365</v>
      </c>
    </row>
    <row r="5" spans="1:10" ht="63.75">
      <c r="A5" s="24" t="s">
        <v>124</v>
      </c>
      <c r="B5" s="25" t="s">
        <v>242</v>
      </c>
      <c r="C5" s="17" t="s">
        <v>24</v>
      </c>
      <c r="D5" s="176">
        <v>15000</v>
      </c>
      <c r="E5" s="17" t="s">
        <v>172</v>
      </c>
      <c r="F5" s="39">
        <v>1</v>
      </c>
      <c r="G5" s="17" t="s">
        <v>380</v>
      </c>
      <c r="H5" s="21" t="s">
        <v>454</v>
      </c>
      <c r="I5" s="35" t="s">
        <v>416</v>
      </c>
      <c r="J5" s="36" t="s">
        <v>365</v>
      </c>
    </row>
    <row r="6" spans="1:10" ht="102">
      <c r="A6" s="24" t="s">
        <v>124</v>
      </c>
      <c r="B6" s="17" t="s">
        <v>173</v>
      </c>
      <c r="C6" s="17" t="s">
        <v>121</v>
      </c>
      <c r="D6" s="174">
        <v>97000</v>
      </c>
      <c r="E6" s="17" t="s">
        <v>168</v>
      </c>
      <c r="F6" s="39">
        <v>2</v>
      </c>
      <c r="G6" s="17" t="s">
        <v>380</v>
      </c>
      <c r="H6" s="21" t="s">
        <v>454</v>
      </c>
      <c r="I6" s="35" t="s">
        <v>416</v>
      </c>
      <c r="J6" s="36" t="s">
        <v>365</v>
      </c>
    </row>
    <row r="7" spans="1:10" ht="38.25">
      <c r="A7" s="24" t="s">
        <v>188</v>
      </c>
      <c r="B7" s="25" t="s">
        <v>48</v>
      </c>
      <c r="C7" s="17" t="s">
        <v>132</v>
      </c>
      <c r="D7" s="176">
        <v>2000</v>
      </c>
      <c r="E7" s="25" t="s">
        <v>178</v>
      </c>
      <c r="F7" s="17">
        <v>3</v>
      </c>
      <c r="G7" s="17" t="s">
        <v>380</v>
      </c>
      <c r="H7" s="203" t="s">
        <v>462</v>
      </c>
      <c r="I7" s="35" t="s">
        <v>416</v>
      </c>
      <c r="J7" s="36" t="s">
        <v>365</v>
      </c>
    </row>
    <row r="8" spans="1:10" ht="38.25">
      <c r="A8" s="24" t="s">
        <v>226</v>
      </c>
      <c r="B8" s="25" t="s">
        <v>316</v>
      </c>
      <c r="C8" s="25" t="s">
        <v>317</v>
      </c>
      <c r="D8" s="175">
        <v>75000</v>
      </c>
      <c r="E8" s="17" t="s">
        <v>318</v>
      </c>
      <c r="F8" s="17">
        <v>3</v>
      </c>
      <c r="G8" s="17" t="s">
        <v>380</v>
      </c>
      <c r="H8" s="21" t="s">
        <v>454</v>
      </c>
      <c r="I8" s="35" t="s">
        <v>416</v>
      </c>
      <c r="J8" s="36" t="s">
        <v>365</v>
      </c>
    </row>
    <row r="9" spans="1:10" ht="38.25">
      <c r="A9" s="24" t="s">
        <v>188</v>
      </c>
      <c r="B9" s="25" t="s">
        <v>184</v>
      </c>
      <c r="C9" s="17" t="s">
        <v>186</v>
      </c>
      <c r="D9" s="176">
        <v>15000</v>
      </c>
      <c r="E9" s="96" t="s">
        <v>187</v>
      </c>
      <c r="F9" s="17">
        <v>4</v>
      </c>
      <c r="G9" s="17" t="s">
        <v>380</v>
      </c>
      <c r="H9" s="21" t="s">
        <v>454</v>
      </c>
      <c r="I9" s="35" t="s">
        <v>416</v>
      </c>
      <c r="J9" s="36" t="s">
        <v>365</v>
      </c>
    </row>
    <row r="10" spans="1:10" ht="38.25">
      <c r="A10" s="24" t="s">
        <v>188</v>
      </c>
      <c r="B10" s="25" t="s">
        <v>46</v>
      </c>
      <c r="C10" s="17" t="s">
        <v>128</v>
      </c>
      <c r="D10" s="176">
        <v>200</v>
      </c>
      <c r="E10" s="17" t="s">
        <v>129</v>
      </c>
      <c r="F10" s="17">
        <v>1</v>
      </c>
      <c r="G10" s="17" t="s">
        <v>377</v>
      </c>
      <c r="H10" s="21" t="s">
        <v>454</v>
      </c>
      <c r="I10" s="35" t="s">
        <v>416</v>
      </c>
      <c r="J10" s="36" t="s">
        <v>365</v>
      </c>
    </row>
    <row r="11" spans="1:10" ht="25.5">
      <c r="A11" s="24" t="s">
        <v>188</v>
      </c>
      <c r="B11" s="25" t="s">
        <v>185</v>
      </c>
      <c r="C11" s="17" t="s">
        <v>130</v>
      </c>
      <c r="D11" s="176">
        <v>6000</v>
      </c>
      <c r="E11" s="25" t="s">
        <v>131</v>
      </c>
      <c r="F11" s="17">
        <v>2</v>
      </c>
      <c r="G11" s="17" t="s">
        <v>377</v>
      </c>
      <c r="H11" s="203" t="s">
        <v>463</v>
      </c>
      <c r="I11" s="35"/>
      <c r="J11" s="36" t="s">
        <v>365</v>
      </c>
    </row>
    <row r="12" spans="1:10" ht="76.5">
      <c r="A12" s="24" t="s">
        <v>275</v>
      </c>
      <c r="B12" s="25" t="s">
        <v>258</v>
      </c>
      <c r="C12" s="49" t="s">
        <v>276</v>
      </c>
      <c r="D12" s="183" t="s">
        <v>312</v>
      </c>
      <c r="E12" s="49" t="s">
        <v>313</v>
      </c>
      <c r="F12" s="49">
        <v>2</v>
      </c>
      <c r="G12" s="17" t="s">
        <v>377</v>
      </c>
      <c r="H12" s="21" t="s">
        <v>454</v>
      </c>
      <c r="I12" s="35" t="s">
        <v>416</v>
      </c>
      <c r="J12" s="23" t="s">
        <v>366</v>
      </c>
    </row>
    <row r="13" spans="1:10" ht="38.25">
      <c r="A13" s="245" t="s">
        <v>248</v>
      </c>
      <c r="B13" s="224" t="s">
        <v>263</v>
      </c>
      <c r="C13" s="224" t="s">
        <v>264</v>
      </c>
      <c r="D13" s="241">
        <v>25000</v>
      </c>
      <c r="E13" s="218" t="s">
        <v>265</v>
      </c>
      <c r="F13" s="218">
        <v>8</v>
      </c>
      <c r="G13" s="218" t="s">
        <v>377</v>
      </c>
      <c r="H13" s="246" t="s">
        <v>464</v>
      </c>
      <c r="I13" s="247" t="s">
        <v>416</v>
      </c>
      <c r="J13" s="248" t="s">
        <v>365</v>
      </c>
    </row>
    <row r="14" spans="1:10" ht="38.25">
      <c r="A14" s="24" t="s">
        <v>226</v>
      </c>
      <c r="B14" s="25" t="s">
        <v>314</v>
      </c>
      <c r="C14" s="25" t="s">
        <v>315</v>
      </c>
      <c r="D14" s="175">
        <v>50000</v>
      </c>
      <c r="E14" s="17" t="s">
        <v>274</v>
      </c>
      <c r="F14" s="25">
        <v>2</v>
      </c>
      <c r="G14" s="17" t="s">
        <v>382</v>
      </c>
      <c r="H14" s="42" t="s">
        <v>454</v>
      </c>
      <c r="I14" s="35" t="s">
        <v>416</v>
      </c>
      <c r="J14" s="23" t="s">
        <v>442</v>
      </c>
    </row>
    <row r="15" spans="1:10" ht="25.5">
      <c r="A15" s="245" t="s">
        <v>226</v>
      </c>
      <c r="B15" s="224" t="s">
        <v>444</v>
      </c>
      <c r="C15" s="224" t="s">
        <v>352</v>
      </c>
      <c r="D15" s="241">
        <v>10000</v>
      </c>
      <c r="E15" s="218" t="s">
        <v>274</v>
      </c>
      <c r="F15" s="224">
        <v>1</v>
      </c>
      <c r="G15" s="218" t="s">
        <v>383</v>
      </c>
      <c r="H15" s="242"/>
      <c r="I15" s="247"/>
      <c r="J15" s="248" t="s">
        <v>443</v>
      </c>
    </row>
    <row r="16" spans="1:10" ht="25.5">
      <c r="A16" s="245" t="s">
        <v>226</v>
      </c>
      <c r="B16" s="224" t="s">
        <v>243</v>
      </c>
      <c r="C16" s="224" t="s">
        <v>261</v>
      </c>
      <c r="D16" s="241">
        <v>5000</v>
      </c>
      <c r="E16" s="249" t="s">
        <v>262</v>
      </c>
      <c r="F16" s="224">
        <v>7</v>
      </c>
      <c r="G16" s="218" t="s">
        <v>383</v>
      </c>
      <c r="H16" s="242"/>
      <c r="I16" s="247"/>
      <c r="J16" s="248" t="s">
        <v>443</v>
      </c>
    </row>
    <row r="17" spans="1:10" ht="25.5">
      <c r="A17" s="24" t="s">
        <v>226</v>
      </c>
      <c r="B17" s="25" t="s">
        <v>319</v>
      </c>
      <c r="C17" s="25" t="s">
        <v>320</v>
      </c>
      <c r="D17" s="175">
        <v>3000</v>
      </c>
      <c r="E17" s="49" t="s">
        <v>321</v>
      </c>
      <c r="F17" s="25">
        <v>4</v>
      </c>
      <c r="G17" s="17" t="s">
        <v>384</v>
      </c>
      <c r="H17" s="42" t="s">
        <v>454</v>
      </c>
      <c r="I17" s="18"/>
      <c r="J17" s="97" t="s">
        <v>367</v>
      </c>
    </row>
    <row r="18" spans="1:10" ht="25.5">
      <c r="A18" s="24" t="s">
        <v>226</v>
      </c>
      <c r="B18" s="25" t="s">
        <v>319</v>
      </c>
      <c r="C18" s="25" t="s">
        <v>322</v>
      </c>
      <c r="D18" s="175">
        <v>14000</v>
      </c>
      <c r="E18" s="49" t="s">
        <v>323</v>
      </c>
      <c r="F18" s="25">
        <v>5</v>
      </c>
      <c r="G18" s="17" t="s">
        <v>385</v>
      </c>
      <c r="H18" s="42" t="s">
        <v>454</v>
      </c>
      <c r="I18" s="18"/>
      <c r="J18" s="97" t="s">
        <v>368</v>
      </c>
    </row>
    <row r="19" spans="1:10" ht="25.5">
      <c r="A19" s="24" t="s">
        <v>226</v>
      </c>
      <c r="B19" s="25" t="s">
        <v>255</v>
      </c>
      <c r="C19" s="25" t="s">
        <v>324</v>
      </c>
      <c r="D19" s="175">
        <v>25000</v>
      </c>
      <c r="E19" s="49" t="s">
        <v>325</v>
      </c>
      <c r="F19" s="25">
        <v>6</v>
      </c>
      <c r="G19" s="17" t="s">
        <v>385</v>
      </c>
      <c r="H19" s="98" t="s">
        <v>454</v>
      </c>
      <c r="I19" s="18"/>
      <c r="J19" s="97" t="s">
        <v>368</v>
      </c>
    </row>
    <row r="20" spans="1:10" ht="48" customHeight="1">
      <c r="A20" s="99" t="s">
        <v>105</v>
      </c>
      <c r="B20" s="25"/>
      <c r="C20" s="100" t="s">
        <v>106</v>
      </c>
      <c r="D20" s="174" t="s">
        <v>363</v>
      </c>
      <c r="E20" s="100" t="s">
        <v>107</v>
      </c>
      <c r="F20" s="25">
        <v>1</v>
      </c>
      <c r="G20" s="101"/>
      <c r="H20" s="203" t="s">
        <v>465</v>
      </c>
      <c r="I20" s="18"/>
      <c r="J20" s="20"/>
    </row>
    <row r="21" spans="1:10">
      <c r="A21" s="24" t="s">
        <v>124</v>
      </c>
      <c r="B21" s="25" t="s">
        <v>122</v>
      </c>
      <c r="C21" s="25" t="s">
        <v>123</v>
      </c>
      <c r="D21" s="176"/>
      <c r="E21" s="17" t="s">
        <v>89</v>
      </c>
      <c r="F21" s="25">
        <v>3</v>
      </c>
      <c r="G21" s="102"/>
      <c r="H21" s="42" t="s">
        <v>454</v>
      </c>
      <c r="I21" s="18"/>
      <c r="J21" s="20" t="s">
        <v>369</v>
      </c>
    </row>
    <row r="22" spans="1:10" ht="25.5">
      <c r="A22" s="103"/>
      <c r="B22" s="104" t="s">
        <v>110</v>
      </c>
      <c r="C22" s="104" t="s">
        <v>70</v>
      </c>
      <c r="D22" s="177">
        <v>60000</v>
      </c>
      <c r="E22" s="104" t="s">
        <v>71</v>
      </c>
      <c r="F22" s="105">
        <v>3</v>
      </c>
      <c r="G22" s="106"/>
      <c r="H22" s="107" t="s">
        <v>454</v>
      </c>
      <c r="I22" s="108"/>
      <c r="J22" s="109" t="s">
        <v>365</v>
      </c>
    </row>
    <row r="23" spans="1:10">
      <c r="A23" s="110"/>
      <c r="B23" s="110"/>
      <c r="C23" s="110"/>
      <c r="D23" s="184"/>
      <c r="E23" s="110"/>
      <c r="F23" s="110"/>
      <c r="G23" s="110"/>
      <c r="H23" s="111"/>
      <c r="I23" s="111"/>
      <c r="J23" s="111"/>
    </row>
    <row r="24" spans="1:10">
      <c r="A24" s="110"/>
      <c r="B24" s="110"/>
      <c r="C24" s="110"/>
      <c r="D24" s="184"/>
      <c r="E24" s="110"/>
      <c r="F24" s="110"/>
      <c r="G24" s="110"/>
      <c r="H24" s="111"/>
      <c r="I24" s="111"/>
      <c r="J24" s="111"/>
    </row>
    <row r="25" spans="1:10">
      <c r="A25" s="110"/>
      <c r="B25" s="110"/>
      <c r="C25" s="110"/>
      <c r="D25" s="184"/>
      <c r="E25" s="110"/>
      <c r="F25" s="110"/>
      <c r="G25" s="110"/>
      <c r="H25" s="111"/>
      <c r="I25" s="111"/>
      <c r="J25" s="112"/>
    </row>
    <row r="26" spans="1:10">
      <c r="A26" s="110"/>
      <c r="B26" s="110"/>
      <c r="C26" s="110"/>
      <c r="D26" s="184"/>
      <c r="E26" s="110"/>
      <c r="F26" s="110"/>
      <c r="G26" s="110"/>
      <c r="H26" s="111"/>
      <c r="I26" s="111"/>
      <c r="J26" s="112"/>
    </row>
    <row r="27" spans="1:10">
      <c r="A27" s="110"/>
      <c r="B27" s="110"/>
      <c r="C27" s="110"/>
      <c r="D27" s="184"/>
      <c r="E27" s="110"/>
      <c r="F27" s="110"/>
      <c r="G27" s="110"/>
      <c r="H27" s="111"/>
      <c r="I27" s="111"/>
      <c r="J27" s="112"/>
    </row>
    <row r="28" spans="1:10">
      <c r="A28" s="110"/>
      <c r="B28" s="110"/>
      <c r="C28" s="110"/>
      <c r="D28" s="184"/>
      <c r="E28" s="110"/>
      <c r="F28" s="110"/>
      <c r="G28" s="110"/>
      <c r="H28" s="111"/>
      <c r="I28" s="111"/>
      <c r="J28" s="112"/>
    </row>
    <row r="29" spans="1:10">
      <c r="A29" s="110"/>
      <c r="B29" s="110"/>
      <c r="C29" s="110"/>
      <c r="D29" s="184"/>
      <c r="E29" s="110"/>
      <c r="F29" s="110"/>
      <c r="G29" s="110"/>
      <c r="H29" s="111"/>
      <c r="I29" s="111"/>
      <c r="J29" s="112"/>
    </row>
    <row r="30" spans="1:10">
      <c r="A30" s="110"/>
      <c r="B30" s="110"/>
      <c r="C30" s="110"/>
      <c r="D30" s="184"/>
      <c r="E30" s="110"/>
      <c r="F30" s="110"/>
      <c r="G30" s="110"/>
      <c r="H30" s="111"/>
      <c r="I30" s="111"/>
      <c r="J30" s="112"/>
    </row>
    <row r="31" spans="1:10">
      <c r="A31" s="110"/>
      <c r="B31" s="110"/>
      <c r="C31" s="110"/>
      <c r="D31" s="184"/>
      <c r="E31" s="110"/>
      <c r="F31" s="110"/>
      <c r="G31" s="110"/>
      <c r="H31" s="111"/>
      <c r="I31" s="111"/>
      <c r="J31" s="112"/>
    </row>
    <row r="32" spans="1:10">
      <c r="A32" s="110"/>
      <c r="B32" s="110"/>
      <c r="C32" s="110"/>
      <c r="D32" s="184"/>
      <c r="E32" s="110"/>
      <c r="F32" s="110"/>
      <c r="G32" s="110"/>
      <c r="H32" s="112"/>
      <c r="I32" s="112"/>
      <c r="J32" s="112"/>
    </row>
    <row r="33" spans="1:10">
      <c r="A33" s="110"/>
      <c r="B33" s="110"/>
      <c r="C33" s="110"/>
      <c r="D33" s="184"/>
      <c r="E33" s="110"/>
      <c r="F33" s="110"/>
      <c r="G33" s="110"/>
      <c r="H33" s="112"/>
      <c r="I33" s="112"/>
      <c r="J33" s="112"/>
    </row>
    <row r="34" spans="1:10">
      <c r="A34" s="110"/>
      <c r="B34" s="110"/>
      <c r="C34" s="110"/>
      <c r="D34" s="184"/>
      <c r="E34" s="110"/>
      <c r="F34" s="110"/>
      <c r="G34" s="110"/>
      <c r="H34" s="112"/>
      <c r="I34" s="112"/>
      <c r="J34" s="112"/>
    </row>
    <row r="35" spans="1:10">
      <c r="A35" s="110"/>
      <c r="B35" s="110"/>
      <c r="C35" s="110"/>
      <c r="D35" s="184"/>
      <c r="E35" s="110"/>
      <c r="F35" s="110"/>
      <c r="G35" s="110"/>
      <c r="H35" s="112"/>
      <c r="I35" s="112"/>
      <c r="J35" s="112"/>
    </row>
    <row r="36" spans="1:10">
      <c r="A36" s="110"/>
      <c r="B36" s="110"/>
      <c r="C36" s="110"/>
      <c r="D36" s="184"/>
      <c r="E36" s="110"/>
      <c r="F36" s="110"/>
      <c r="G36" s="110"/>
      <c r="H36" s="112"/>
      <c r="I36" s="112"/>
      <c r="J36" s="112"/>
    </row>
    <row r="37" spans="1:10">
      <c r="A37" s="110"/>
      <c r="B37" s="110"/>
      <c r="C37" s="110"/>
      <c r="D37" s="184"/>
      <c r="E37" s="110"/>
      <c r="F37" s="110"/>
      <c r="G37" s="110"/>
      <c r="H37" s="112"/>
      <c r="I37" s="112"/>
      <c r="J37" s="112"/>
    </row>
    <row r="38" spans="1:10">
      <c r="A38" s="110"/>
      <c r="B38" s="110"/>
      <c r="C38" s="110"/>
      <c r="D38" s="184"/>
      <c r="E38" s="110"/>
      <c r="F38" s="110"/>
      <c r="G38" s="110"/>
      <c r="H38" s="112"/>
      <c r="I38" s="112"/>
      <c r="J38" s="112"/>
    </row>
    <row r="39" spans="1:10">
      <c r="A39" s="110"/>
      <c r="B39" s="110"/>
      <c r="C39" s="110"/>
      <c r="D39" s="184"/>
      <c r="E39" s="110"/>
      <c r="F39" s="110"/>
      <c r="G39" s="110"/>
      <c r="H39" s="113"/>
      <c r="I39" s="113"/>
      <c r="J39" s="113"/>
    </row>
    <row r="40" spans="1:10">
      <c r="A40" s="110"/>
      <c r="B40" s="110"/>
      <c r="C40" s="110"/>
      <c r="D40" s="184"/>
      <c r="E40" s="110"/>
      <c r="F40" s="110"/>
      <c r="G40" s="110"/>
      <c r="H40" s="113"/>
      <c r="I40" s="113"/>
      <c r="J40" s="113"/>
    </row>
    <row r="41" spans="1:10">
      <c r="A41" s="110"/>
      <c r="B41" s="110"/>
      <c r="C41" s="110"/>
      <c r="D41" s="184"/>
      <c r="E41" s="110"/>
      <c r="F41" s="110"/>
      <c r="G41" s="110"/>
      <c r="H41" s="113"/>
      <c r="I41" s="113"/>
      <c r="J41" s="113"/>
    </row>
  </sheetData>
  <autoFilter ref="A1:J1"/>
  <sortState ref="A2:J22">
    <sortCondition ref="G3:G22"/>
    <sortCondition ref="F3:F22"/>
  </sortState>
  <phoneticPr fontId="10" type="noConversion"/>
  <printOptions headings="1" gridLines="1"/>
  <pageMargins left="0.25" right="0.18" top="1" bottom="1" header="0.5" footer="0.5"/>
  <pageSetup paperSize="5" scale="78" fitToHeight="3" orientation="landscape" r:id="rId1"/>
  <headerFooter>
    <oddHeader>&amp;LOPC Prioritizations to PaRC&amp;CEquipment&amp;R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sheetPr codeName="Sheet6" enableFormatConditionsCalculation="0"/>
  <dimension ref="A1:R42"/>
  <sheetViews>
    <sheetView view="pageLayout" zoomScaleNormal="125" workbookViewId="0">
      <selection activeCell="A17" sqref="A17"/>
    </sheetView>
  </sheetViews>
  <sheetFormatPr defaultColWidth="10.75" defaultRowHeight="12.75"/>
  <cols>
    <col min="1" max="1" width="4.25" style="122" bestFit="1" customWidth="1"/>
    <col min="2" max="2" width="7.25" style="122" bestFit="1" customWidth="1"/>
    <col min="3" max="3" width="11.125" style="122" customWidth="1"/>
    <col min="4" max="4" width="13" style="129" customWidth="1"/>
    <col min="5" max="5" width="35" style="122" customWidth="1"/>
    <col min="6" max="6" width="8.75" style="122" bestFit="1" customWidth="1"/>
    <col min="7" max="7" width="7.875" style="122" bestFit="1" customWidth="1"/>
    <col min="8" max="8" width="10.75" style="14"/>
    <col min="9" max="9" width="11" style="14" customWidth="1"/>
    <col min="10" max="10" width="18.875" style="14" customWidth="1"/>
    <col min="11" max="11" width="7.625" style="130" customWidth="1"/>
    <col min="12" max="12" width="6" style="130" customWidth="1"/>
    <col min="13" max="13" width="4.875" style="130" customWidth="1"/>
    <col min="14" max="14" width="7.25" style="130" customWidth="1"/>
    <col min="15" max="15" width="2.375" style="130" customWidth="1"/>
    <col min="16" max="16" width="3.75" style="130" customWidth="1"/>
    <col min="17" max="17" width="4.125" style="130" customWidth="1"/>
    <col min="18" max="18" width="3.25" style="130" customWidth="1"/>
    <col min="19" max="16384" width="10.75" style="122"/>
  </cols>
  <sheetData>
    <row r="1" spans="1:18" s="119" customFormat="1" ht="99.75" thickBot="1">
      <c r="A1" s="83" t="s">
        <v>61</v>
      </c>
      <c r="B1" s="114" t="s">
        <v>33</v>
      </c>
      <c r="C1" s="114" t="s">
        <v>44</v>
      </c>
      <c r="D1" s="115" t="s">
        <v>27</v>
      </c>
      <c r="E1" s="278" t="s">
        <v>28</v>
      </c>
      <c r="F1" s="114" t="s">
        <v>62</v>
      </c>
      <c r="G1" s="116" t="s">
        <v>43</v>
      </c>
      <c r="H1" s="117" t="s">
        <v>84</v>
      </c>
      <c r="I1" s="118" t="s">
        <v>419</v>
      </c>
      <c r="J1" s="117" t="s">
        <v>86</v>
      </c>
      <c r="K1" s="187" t="s">
        <v>433</v>
      </c>
      <c r="L1" s="186" t="s">
        <v>434</v>
      </c>
      <c r="M1" s="186" t="s">
        <v>435</v>
      </c>
      <c r="N1" s="187" t="s">
        <v>436</v>
      </c>
      <c r="O1" s="188" t="s">
        <v>437</v>
      </c>
      <c r="P1" s="188" t="s">
        <v>438</v>
      </c>
      <c r="Q1" s="189" t="s">
        <v>439</v>
      </c>
      <c r="R1" s="188" t="s">
        <v>440</v>
      </c>
    </row>
    <row r="2" spans="1:18" ht="63.75">
      <c r="A2" s="120" t="s">
        <v>152</v>
      </c>
      <c r="B2" s="120" t="s">
        <v>133</v>
      </c>
      <c r="C2" s="92" t="s">
        <v>191</v>
      </c>
      <c r="D2" s="121">
        <v>2500</v>
      </c>
      <c r="E2" s="120" t="s">
        <v>192</v>
      </c>
      <c r="F2" s="120">
        <v>1</v>
      </c>
      <c r="G2" s="120" t="s">
        <v>376</v>
      </c>
      <c r="H2" s="93" t="s">
        <v>376</v>
      </c>
      <c r="I2" s="35" t="s">
        <v>403</v>
      </c>
      <c r="J2" s="36" t="s">
        <v>365</v>
      </c>
      <c r="O2" s="130" t="s">
        <v>441</v>
      </c>
    </row>
    <row r="3" spans="1:18" ht="63.75">
      <c r="A3" s="25" t="s">
        <v>257</v>
      </c>
      <c r="B3" s="25" t="s">
        <v>359</v>
      </c>
      <c r="C3" s="17" t="s">
        <v>360</v>
      </c>
      <c r="D3" s="123">
        <v>20000</v>
      </c>
      <c r="E3" s="17" t="s">
        <v>292</v>
      </c>
      <c r="F3" s="25">
        <v>1</v>
      </c>
      <c r="G3" s="120" t="s">
        <v>376</v>
      </c>
      <c r="H3" s="21" t="s">
        <v>430</v>
      </c>
      <c r="I3" s="22" t="s">
        <v>404</v>
      </c>
      <c r="J3" s="23" t="s">
        <v>405</v>
      </c>
      <c r="R3" s="130" t="s">
        <v>441</v>
      </c>
    </row>
    <row r="4" spans="1:18" ht="38.25">
      <c r="A4" s="25" t="s">
        <v>152</v>
      </c>
      <c r="B4" s="25" t="s">
        <v>133</v>
      </c>
      <c r="C4" s="17" t="s">
        <v>193</v>
      </c>
      <c r="D4" s="123">
        <v>500</v>
      </c>
      <c r="E4" s="17" t="s">
        <v>160</v>
      </c>
      <c r="F4" s="25">
        <v>2</v>
      </c>
      <c r="G4" s="120" t="s">
        <v>376</v>
      </c>
      <c r="H4" s="21" t="s">
        <v>376</v>
      </c>
      <c r="I4" s="22"/>
      <c r="J4" s="23" t="s">
        <v>406</v>
      </c>
      <c r="K4" s="130" t="s">
        <v>441</v>
      </c>
    </row>
    <row r="5" spans="1:18" ht="63.75">
      <c r="A5" s="25" t="s">
        <v>226</v>
      </c>
      <c r="B5" s="25" t="s">
        <v>270</v>
      </c>
      <c r="C5" s="49" t="s">
        <v>339</v>
      </c>
      <c r="D5" s="124">
        <v>1000</v>
      </c>
      <c r="E5" s="17" t="s">
        <v>340</v>
      </c>
      <c r="F5" s="25">
        <v>9</v>
      </c>
      <c r="G5" s="120" t="s">
        <v>376</v>
      </c>
      <c r="H5" s="21" t="s">
        <v>380</v>
      </c>
      <c r="I5" s="22" t="s">
        <v>408</v>
      </c>
      <c r="J5" s="56" t="s">
        <v>407</v>
      </c>
      <c r="M5" s="130" t="s">
        <v>441</v>
      </c>
    </row>
    <row r="6" spans="1:18" ht="38.25">
      <c r="A6" s="25" t="s">
        <v>55</v>
      </c>
      <c r="B6" s="94" t="s">
        <v>45</v>
      </c>
      <c r="C6" s="17" t="s">
        <v>189</v>
      </c>
      <c r="D6" s="123">
        <v>2000</v>
      </c>
      <c r="E6" s="17" t="s">
        <v>150</v>
      </c>
      <c r="F6" s="25">
        <v>1</v>
      </c>
      <c r="G6" s="25" t="s">
        <v>377</v>
      </c>
      <c r="H6" s="21" t="s">
        <v>428</v>
      </c>
      <c r="I6" s="22"/>
      <c r="J6" s="23" t="s">
        <v>409</v>
      </c>
      <c r="P6" s="130" t="s">
        <v>441</v>
      </c>
    </row>
    <row r="7" spans="1:18" ht="51">
      <c r="A7" s="25" t="s">
        <v>207</v>
      </c>
      <c r="B7" s="39" t="s">
        <v>161</v>
      </c>
      <c r="C7" s="39" t="s">
        <v>162</v>
      </c>
      <c r="D7" s="125">
        <v>2000</v>
      </c>
      <c r="E7" s="39" t="s">
        <v>163</v>
      </c>
      <c r="F7" s="25">
        <v>1</v>
      </c>
      <c r="G7" s="25" t="s">
        <v>377</v>
      </c>
      <c r="H7" s="21" t="s">
        <v>376</v>
      </c>
      <c r="I7" s="22"/>
      <c r="J7" s="23" t="s">
        <v>410</v>
      </c>
      <c r="L7" s="130" t="s">
        <v>441</v>
      </c>
    </row>
    <row r="8" spans="1:18" ht="93" customHeight="1">
      <c r="A8" s="25" t="s">
        <v>217</v>
      </c>
      <c r="B8" s="45" t="s">
        <v>80</v>
      </c>
      <c r="C8" s="45" t="s">
        <v>126</v>
      </c>
      <c r="D8" s="126">
        <v>8000</v>
      </c>
      <c r="E8" s="45" t="s">
        <v>127</v>
      </c>
      <c r="F8" s="25">
        <v>1</v>
      </c>
      <c r="G8" s="25" t="s">
        <v>377</v>
      </c>
      <c r="H8" s="21" t="s">
        <v>380</v>
      </c>
      <c r="I8" s="22"/>
      <c r="J8" s="23" t="s">
        <v>411</v>
      </c>
      <c r="K8" s="130" t="s">
        <v>441</v>
      </c>
    </row>
    <row r="9" spans="1:18" ht="59.1" customHeight="1">
      <c r="A9" s="25" t="s">
        <v>257</v>
      </c>
      <c r="B9" s="49" t="s">
        <v>293</v>
      </c>
      <c r="C9" s="17" t="s">
        <v>294</v>
      </c>
      <c r="D9" s="127">
        <v>500</v>
      </c>
      <c r="E9" s="49" t="s">
        <v>295</v>
      </c>
      <c r="F9" s="25">
        <v>1</v>
      </c>
      <c r="G9" s="25" t="s">
        <v>377</v>
      </c>
      <c r="H9" s="21" t="s">
        <v>380</v>
      </c>
      <c r="I9" s="22"/>
      <c r="J9" s="23" t="s">
        <v>412</v>
      </c>
      <c r="K9" s="130" t="s">
        <v>441</v>
      </c>
    </row>
    <row r="10" spans="1:18" ht="102">
      <c r="A10" s="25" t="s">
        <v>207</v>
      </c>
      <c r="B10" s="39" t="s">
        <v>164</v>
      </c>
      <c r="C10" s="39" t="s">
        <v>165</v>
      </c>
      <c r="D10" s="125">
        <v>5000</v>
      </c>
      <c r="E10" s="39" t="s">
        <v>206</v>
      </c>
      <c r="F10" s="25">
        <v>2</v>
      </c>
      <c r="G10" s="25" t="s">
        <v>377</v>
      </c>
      <c r="H10" s="21" t="s">
        <v>376</v>
      </c>
      <c r="I10" s="22"/>
      <c r="J10" s="56" t="s">
        <v>413</v>
      </c>
      <c r="R10" s="130" t="s">
        <v>441</v>
      </c>
    </row>
    <row r="11" spans="1:18" ht="25.5">
      <c r="A11" s="25" t="s">
        <v>217</v>
      </c>
      <c r="B11" s="45" t="s">
        <v>208</v>
      </c>
      <c r="C11" s="45" t="s">
        <v>126</v>
      </c>
      <c r="D11" s="126">
        <v>5000</v>
      </c>
      <c r="E11" s="16" t="s">
        <v>190</v>
      </c>
      <c r="F11" s="25">
        <v>2</v>
      </c>
      <c r="G11" s="25" t="s">
        <v>377</v>
      </c>
      <c r="H11" s="22" t="s">
        <v>377</v>
      </c>
      <c r="I11" s="22"/>
      <c r="J11" s="56" t="s">
        <v>370</v>
      </c>
      <c r="K11" s="130" t="s">
        <v>441</v>
      </c>
    </row>
    <row r="12" spans="1:18" ht="63.75">
      <c r="A12" s="25" t="s">
        <v>257</v>
      </c>
      <c r="B12" s="25" t="s">
        <v>282</v>
      </c>
      <c r="C12" s="49" t="s">
        <v>327</v>
      </c>
      <c r="D12" s="123">
        <v>3000</v>
      </c>
      <c r="E12" s="49" t="s">
        <v>328</v>
      </c>
      <c r="F12" s="25">
        <v>2</v>
      </c>
      <c r="G12" s="25" t="s">
        <v>377</v>
      </c>
      <c r="H12" s="21" t="s">
        <v>377</v>
      </c>
      <c r="I12" s="22"/>
      <c r="J12" s="56" t="s">
        <v>370</v>
      </c>
      <c r="K12" s="130" t="s">
        <v>441</v>
      </c>
    </row>
    <row r="13" spans="1:18" ht="25.5">
      <c r="A13" s="25" t="s">
        <v>217</v>
      </c>
      <c r="B13" s="45" t="s">
        <v>158</v>
      </c>
      <c r="C13" s="45" t="s">
        <v>126</v>
      </c>
      <c r="D13" s="126">
        <v>5000</v>
      </c>
      <c r="E13" s="45" t="s">
        <v>79</v>
      </c>
      <c r="F13" s="25">
        <v>3</v>
      </c>
      <c r="G13" s="25" t="s">
        <v>377</v>
      </c>
      <c r="H13" s="21" t="s">
        <v>377</v>
      </c>
      <c r="I13" s="22"/>
      <c r="J13" s="56" t="s">
        <v>370</v>
      </c>
      <c r="K13" s="130" t="s">
        <v>441</v>
      </c>
    </row>
    <row r="14" spans="1:18" ht="51">
      <c r="A14" s="25" t="s">
        <v>257</v>
      </c>
      <c r="B14" s="25" t="s">
        <v>282</v>
      </c>
      <c r="C14" s="49" t="s">
        <v>330</v>
      </c>
      <c r="D14" s="123">
        <v>1000</v>
      </c>
      <c r="E14" s="49" t="s">
        <v>331</v>
      </c>
      <c r="F14" s="25">
        <v>3</v>
      </c>
      <c r="G14" s="25" t="s">
        <v>377</v>
      </c>
      <c r="H14" s="21" t="s">
        <v>377</v>
      </c>
      <c r="I14" s="22"/>
      <c r="J14" s="23" t="s">
        <v>371</v>
      </c>
      <c r="N14" s="130" t="s">
        <v>441</v>
      </c>
    </row>
    <row r="15" spans="1:18" ht="38.25">
      <c r="A15" s="25" t="s">
        <v>257</v>
      </c>
      <c r="B15" s="25" t="s">
        <v>332</v>
      </c>
      <c r="C15" s="49" t="s">
        <v>333</v>
      </c>
      <c r="D15" s="123">
        <v>5000</v>
      </c>
      <c r="E15" s="49" t="s">
        <v>301</v>
      </c>
      <c r="F15" s="25">
        <v>4</v>
      </c>
      <c r="G15" s="25" t="s">
        <v>377</v>
      </c>
      <c r="H15" s="21" t="s">
        <v>377</v>
      </c>
      <c r="I15" s="22"/>
      <c r="J15" s="23" t="s">
        <v>372</v>
      </c>
    </row>
    <row r="16" spans="1:18" ht="25.5">
      <c r="A16" s="25" t="s">
        <v>226</v>
      </c>
      <c r="B16" s="25" t="s">
        <v>316</v>
      </c>
      <c r="C16" s="17" t="s">
        <v>302</v>
      </c>
      <c r="D16" s="124" t="s">
        <v>350</v>
      </c>
      <c r="E16" s="17" t="s">
        <v>303</v>
      </c>
      <c r="F16" s="25">
        <v>7</v>
      </c>
      <c r="G16" s="25" t="s">
        <v>377</v>
      </c>
      <c r="H16" s="21" t="s">
        <v>377</v>
      </c>
      <c r="I16" s="22"/>
      <c r="J16" s="23" t="s">
        <v>373</v>
      </c>
    </row>
    <row r="17" spans="1:18" ht="51">
      <c r="A17" s="25" t="s">
        <v>226</v>
      </c>
      <c r="B17" s="25" t="s">
        <v>304</v>
      </c>
      <c r="C17" s="17" t="s">
        <v>305</v>
      </c>
      <c r="D17" s="124" t="s">
        <v>350</v>
      </c>
      <c r="E17" s="17" t="s">
        <v>338</v>
      </c>
      <c r="F17" s="25">
        <v>8</v>
      </c>
      <c r="G17" s="25" t="s">
        <v>377</v>
      </c>
      <c r="H17" s="21" t="s">
        <v>377</v>
      </c>
      <c r="I17" s="22"/>
      <c r="J17" s="23" t="s">
        <v>374</v>
      </c>
    </row>
    <row r="18" spans="1:18" ht="38.25">
      <c r="A18" s="224" t="s">
        <v>226</v>
      </c>
      <c r="B18" s="224" t="s">
        <v>270</v>
      </c>
      <c r="C18" s="218" t="s">
        <v>266</v>
      </c>
      <c r="D18" s="250">
        <v>3850</v>
      </c>
      <c r="E18" s="218" t="s">
        <v>358</v>
      </c>
      <c r="F18" s="224">
        <v>1</v>
      </c>
      <c r="G18" s="218" t="s">
        <v>386</v>
      </c>
      <c r="H18" s="251" t="s">
        <v>453</v>
      </c>
      <c r="I18" s="218"/>
      <c r="J18" s="225" t="s">
        <v>375</v>
      </c>
      <c r="K18" s="252"/>
      <c r="L18" s="252"/>
      <c r="M18" s="252"/>
      <c r="N18" s="252"/>
      <c r="O18" s="252"/>
      <c r="P18" s="252"/>
      <c r="Q18" s="252" t="s">
        <v>441</v>
      </c>
    </row>
    <row r="19" spans="1:18" ht="38.25">
      <c r="A19" s="224" t="s">
        <v>226</v>
      </c>
      <c r="B19" s="224" t="s">
        <v>336</v>
      </c>
      <c r="C19" s="218" t="s">
        <v>266</v>
      </c>
      <c r="D19" s="250">
        <v>2750</v>
      </c>
      <c r="E19" s="218" t="s">
        <v>326</v>
      </c>
      <c r="F19" s="224">
        <v>2</v>
      </c>
      <c r="G19" s="218" t="s">
        <v>386</v>
      </c>
      <c r="H19" s="251" t="s">
        <v>453</v>
      </c>
      <c r="I19" s="218"/>
      <c r="J19" s="222" t="s">
        <v>375</v>
      </c>
      <c r="K19" s="252"/>
      <c r="L19" s="252"/>
      <c r="M19" s="252"/>
      <c r="N19" s="252"/>
      <c r="O19" s="252"/>
      <c r="P19" s="252"/>
      <c r="Q19" s="252" t="s">
        <v>441</v>
      </c>
    </row>
    <row r="20" spans="1:18" ht="38.25">
      <c r="A20" s="224" t="s">
        <v>226</v>
      </c>
      <c r="B20" s="224" t="s">
        <v>344</v>
      </c>
      <c r="C20" s="218" t="s">
        <v>329</v>
      </c>
      <c r="D20" s="250">
        <v>2750</v>
      </c>
      <c r="E20" s="218" t="s">
        <v>326</v>
      </c>
      <c r="F20" s="224">
        <v>3</v>
      </c>
      <c r="G20" s="218" t="s">
        <v>386</v>
      </c>
      <c r="H20" s="251" t="s">
        <v>453</v>
      </c>
      <c r="I20" s="218"/>
      <c r="J20" s="222" t="s">
        <v>375</v>
      </c>
      <c r="K20" s="252"/>
      <c r="L20" s="252"/>
      <c r="M20" s="252"/>
      <c r="N20" s="252"/>
      <c r="O20" s="252"/>
      <c r="P20" s="252"/>
      <c r="Q20" s="252" t="s">
        <v>441</v>
      </c>
    </row>
    <row r="21" spans="1:18" ht="38.25">
      <c r="A21" s="224" t="s">
        <v>226</v>
      </c>
      <c r="B21" s="224" t="s">
        <v>348</v>
      </c>
      <c r="C21" s="218" t="s">
        <v>329</v>
      </c>
      <c r="D21" s="250">
        <v>2750</v>
      </c>
      <c r="E21" s="218" t="s">
        <v>326</v>
      </c>
      <c r="F21" s="224">
        <v>4</v>
      </c>
      <c r="G21" s="218" t="s">
        <v>386</v>
      </c>
      <c r="H21" s="251" t="s">
        <v>453</v>
      </c>
      <c r="I21" s="218"/>
      <c r="J21" s="222" t="s">
        <v>375</v>
      </c>
      <c r="K21" s="252"/>
      <c r="L21" s="252"/>
      <c r="M21" s="252"/>
      <c r="N21" s="252"/>
      <c r="O21" s="252"/>
      <c r="P21" s="252"/>
      <c r="Q21" s="252" t="s">
        <v>441</v>
      </c>
    </row>
    <row r="22" spans="1:18" ht="38.25">
      <c r="A22" s="224" t="s">
        <v>226</v>
      </c>
      <c r="B22" s="224" t="s">
        <v>351</v>
      </c>
      <c r="C22" s="218" t="s">
        <v>329</v>
      </c>
      <c r="D22" s="250">
        <v>1320</v>
      </c>
      <c r="E22" s="218" t="s">
        <v>326</v>
      </c>
      <c r="F22" s="224">
        <v>5</v>
      </c>
      <c r="G22" s="218" t="s">
        <v>386</v>
      </c>
      <c r="H22" s="251" t="s">
        <v>453</v>
      </c>
      <c r="I22" s="218"/>
      <c r="J22" s="222" t="s">
        <v>375</v>
      </c>
      <c r="K22" s="252"/>
      <c r="L22" s="252"/>
      <c r="M22" s="252"/>
      <c r="N22" s="252"/>
      <c r="O22" s="252"/>
      <c r="P22" s="252"/>
      <c r="Q22" s="252" t="s">
        <v>441</v>
      </c>
    </row>
    <row r="23" spans="1:18" ht="38.25">
      <c r="A23" s="224" t="s">
        <v>226</v>
      </c>
      <c r="B23" s="224" t="s">
        <v>319</v>
      </c>
      <c r="C23" s="218" t="s">
        <v>329</v>
      </c>
      <c r="D23" s="250">
        <v>1320</v>
      </c>
      <c r="E23" s="218" t="s">
        <v>326</v>
      </c>
      <c r="F23" s="224">
        <v>6</v>
      </c>
      <c r="G23" s="218" t="s">
        <v>386</v>
      </c>
      <c r="H23" s="251" t="s">
        <v>453</v>
      </c>
      <c r="I23" s="218"/>
      <c r="J23" s="222" t="s">
        <v>375</v>
      </c>
      <c r="K23" s="252"/>
      <c r="L23" s="252"/>
      <c r="M23" s="252"/>
      <c r="N23" s="252"/>
      <c r="O23" s="252"/>
      <c r="P23" s="252"/>
      <c r="Q23" s="252" t="s">
        <v>441</v>
      </c>
    </row>
    <row r="24" spans="1:18" ht="51">
      <c r="A24" s="224" t="s">
        <v>341</v>
      </c>
      <c r="B24" s="224" t="s">
        <v>342</v>
      </c>
      <c r="C24" s="218" t="s">
        <v>343</v>
      </c>
      <c r="D24" s="250">
        <v>2000</v>
      </c>
      <c r="E24" s="218" t="s">
        <v>353</v>
      </c>
      <c r="F24" s="224">
        <v>10</v>
      </c>
      <c r="G24" s="218" t="s">
        <v>386</v>
      </c>
      <c r="H24" s="251" t="s">
        <v>453</v>
      </c>
      <c r="I24" s="218"/>
      <c r="J24" s="222" t="s">
        <v>375</v>
      </c>
      <c r="K24" s="252"/>
      <c r="L24" s="252"/>
      <c r="M24" s="252"/>
      <c r="N24" s="252"/>
      <c r="O24" s="252"/>
      <c r="P24" s="252"/>
      <c r="Q24" s="252" t="s">
        <v>441</v>
      </c>
    </row>
    <row r="25" spans="1:18" ht="51">
      <c r="A25" s="224" t="s">
        <v>226</v>
      </c>
      <c r="B25" s="224" t="s">
        <v>270</v>
      </c>
      <c r="C25" s="218" t="s">
        <v>354</v>
      </c>
      <c r="D25" s="250">
        <v>2000</v>
      </c>
      <c r="E25" s="218" t="s">
        <v>355</v>
      </c>
      <c r="F25" s="224">
        <v>11</v>
      </c>
      <c r="G25" s="218" t="s">
        <v>386</v>
      </c>
      <c r="H25" s="251" t="s">
        <v>453</v>
      </c>
      <c r="I25" s="218"/>
      <c r="J25" s="222" t="s">
        <v>375</v>
      </c>
      <c r="K25" s="252"/>
      <c r="L25" s="252"/>
      <c r="M25" s="252"/>
      <c r="N25" s="252"/>
      <c r="O25" s="252"/>
      <c r="P25" s="252"/>
      <c r="Q25" s="252" t="s">
        <v>441</v>
      </c>
      <c r="R25" s="252"/>
    </row>
    <row r="26" spans="1:18" ht="51">
      <c r="A26" s="224" t="s">
        <v>226</v>
      </c>
      <c r="B26" s="224" t="s">
        <v>255</v>
      </c>
      <c r="C26" s="218" t="s">
        <v>354</v>
      </c>
      <c r="D26" s="250">
        <v>2000</v>
      </c>
      <c r="E26" s="218" t="s">
        <v>355</v>
      </c>
      <c r="F26" s="224">
        <v>12</v>
      </c>
      <c r="G26" s="218" t="s">
        <v>386</v>
      </c>
      <c r="H26" s="251" t="s">
        <v>453</v>
      </c>
      <c r="I26" s="218"/>
      <c r="J26" s="222" t="s">
        <v>375</v>
      </c>
      <c r="K26" s="252"/>
      <c r="L26" s="252"/>
      <c r="M26" s="252"/>
      <c r="N26" s="252"/>
      <c r="O26" s="252"/>
      <c r="P26" s="252"/>
      <c r="Q26" s="252" t="s">
        <v>441</v>
      </c>
      <c r="R26" s="252"/>
    </row>
    <row r="27" spans="1:18" ht="51">
      <c r="A27" s="224" t="s">
        <v>226</v>
      </c>
      <c r="B27" s="224" t="s">
        <v>344</v>
      </c>
      <c r="C27" s="218" t="s">
        <v>354</v>
      </c>
      <c r="D27" s="250">
        <v>2000</v>
      </c>
      <c r="E27" s="218" t="s">
        <v>355</v>
      </c>
      <c r="F27" s="224">
        <v>13</v>
      </c>
      <c r="G27" s="218" t="s">
        <v>386</v>
      </c>
      <c r="H27" s="251" t="s">
        <v>453</v>
      </c>
      <c r="I27" s="218"/>
      <c r="J27" s="222" t="s">
        <v>375</v>
      </c>
      <c r="K27" s="252"/>
      <c r="L27" s="252"/>
      <c r="M27" s="252"/>
      <c r="N27" s="252"/>
      <c r="O27" s="252"/>
      <c r="P27" s="252"/>
      <c r="Q27" s="252" t="s">
        <v>441</v>
      </c>
      <c r="R27" s="252"/>
    </row>
    <row r="28" spans="1:18" ht="51">
      <c r="A28" s="224" t="s">
        <v>226</v>
      </c>
      <c r="B28" s="224" t="s">
        <v>351</v>
      </c>
      <c r="C28" s="218" t="s">
        <v>354</v>
      </c>
      <c r="D28" s="250">
        <v>6000</v>
      </c>
      <c r="E28" s="218" t="s">
        <v>356</v>
      </c>
      <c r="F28" s="224">
        <v>14</v>
      </c>
      <c r="G28" s="218" t="s">
        <v>386</v>
      </c>
      <c r="H28" s="251" t="s">
        <v>453</v>
      </c>
      <c r="I28" s="218"/>
      <c r="J28" s="222" t="s">
        <v>375</v>
      </c>
      <c r="K28" s="252"/>
      <c r="L28" s="252"/>
      <c r="M28" s="252"/>
      <c r="N28" s="252"/>
      <c r="O28" s="252"/>
      <c r="P28" s="252"/>
      <c r="Q28" s="252" t="s">
        <v>441</v>
      </c>
      <c r="R28" s="252"/>
    </row>
    <row r="29" spans="1:18" ht="51">
      <c r="A29" s="224" t="s">
        <v>226</v>
      </c>
      <c r="B29" s="224" t="s">
        <v>319</v>
      </c>
      <c r="C29" s="218" t="s">
        <v>357</v>
      </c>
      <c r="D29" s="250">
        <v>4000</v>
      </c>
      <c r="E29" s="218" t="s">
        <v>355</v>
      </c>
      <c r="F29" s="224">
        <v>15</v>
      </c>
      <c r="G29" s="218" t="s">
        <v>386</v>
      </c>
      <c r="H29" s="251" t="s">
        <v>453</v>
      </c>
      <c r="I29" s="218"/>
      <c r="J29" s="222" t="s">
        <v>375</v>
      </c>
      <c r="K29" s="252"/>
      <c r="L29" s="252"/>
      <c r="M29" s="252"/>
      <c r="N29" s="252"/>
      <c r="O29" s="252"/>
      <c r="P29" s="252"/>
      <c r="Q29" s="252" t="s">
        <v>441</v>
      </c>
      <c r="R29" s="252"/>
    </row>
    <row r="30" spans="1:18" ht="51">
      <c r="A30" s="224" t="s">
        <v>226</v>
      </c>
      <c r="B30" s="224" t="s">
        <v>243</v>
      </c>
      <c r="C30" s="218" t="s">
        <v>354</v>
      </c>
      <c r="D30" s="250">
        <v>6000</v>
      </c>
      <c r="E30" s="218" t="s">
        <v>355</v>
      </c>
      <c r="F30" s="224">
        <v>16</v>
      </c>
      <c r="G30" s="218" t="s">
        <v>386</v>
      </c>
      <c r="H30" s="251" t="s">
        <v>453</v>
      </c>
      <c r="I30" s="218"/>
      <c r="J30" s="222"/>
      <c r="K30" s="252"/>
      <c r="L30" s="252"/>
      <c r="M30" s="252"/>
      <c r="N30" s="252"/>
      <c r="O30" s="252"/>
      <c r="P30" s="252"/>
      <c r="Q30" s="252" t="s">
        <v>441</v>
      </c>
      <c r="R30" s="252"/>
    </row>
    <row r="31" spans="1:18" ht="25.5">
      <c r="A31" s="253"/>
      <c r="B31" s="254" t="s">
        <v>110</v>
      </c>
      <c r="C31" s="254" t="s">
        <v>72</v>
      </c>
      <c r="D31" s="255">
        <v>150</v>
      </c>
      <c r="E31" s="254" t="s">
        <v>73</v>
      </c>
      <c r="F31" s="253">
        <v>2</v>
      </c>
      <c r="G31" s="253" t="s">
        <v>448</v>
      </c>
      <c r="H31" s="256"/>
      <c r="I31" s="256"/>
      <c r="J31" s="257"/>
      <c r="K31" s="258"/>
      <c r="L31" s="259"/>
      <c r="M31" s="259"/>
      <c r="N31" s="259"/>
      <c r="O31" s="259"/>
      <c r="P31" s="259"/>
      <c r="Q31" s="259"/>
      <c r="R31" s="259"/>
    </row>
    <row r="32" spans="1:18" ht="25.5">
      <c r="A32" s="253"/>
      <c r="B32" s="254" t="s">
        <v>110</v>
      </c>
      <c r="C32" s="254" t="s">
        <v>72</v>
      </c>
      <c r="D32" s="255">
        <v>850</v>
      </c>
      <c r="E32" s="254" t="s">
        <v>74</v>
      </c>
      <c r="F32" s="253">
        <v>2</v>
      </c>
      <c r="G32" s="253" t="s">
        <v>448</v>
      </c>
      <c r="H32" s="256"/>
      <c r="I32" s="256"/>
      <c r="J32" s="257"/>
      <c r="K32" s="258"/>
      <c r="L32" s="259"/>
      <c r="M32" s="259"/>
      <c r="N32" s="259"/>
      <c r="O32" s="259"/>
      <c r="P32" s="259"/>
      <c r="Q32" s="259"/>
      <c r="R32" s="259"/>
    </row>
    <row r="33" spans="1:12" ht="38.25">
      <c r="A33" s="106" t="s">
        <v>0</v>
      </c>
      <c r="B33" s="205"/>
      <c r="C33" s="106" t="s">
        <v>2</v>
      </c>
      <c r="D33" s="206">
        <v>20000</v>
      </c>
      <c r="E33" s="207" t="s">
        <v>3</v>
      </c>
      <c r="F33" s="105">
        <v>1</v>
      </c>
      <c r="G33" s="205"/>
      <c r="H33" s="208" t="s">
        <v>376</v>
      </c>
      <c r="J33" s="193" t="s">
        <v>449</v>
      </c>
      <c r="L33" s="130" t="s">
        <v>441</v>
      </c>
    </row>
    <row r="34" spans="1:12">
      <c r="G34" s="112"/>
      <c r="H34" s="113"/>
      <c r="I34" s="113"/>
      <c r="J34" s="113"/>
      <c r="K34" s="131"/>
    </row>
    <row r="35" spans="1:12">
      <c r="G35" s="112"/>
      <c r="H35" s="113"/>
      <c r="I35" s="113"/>
      <c r="J35" s="113"/>
      <c r="K35" s="131"/>
    </row>
    <row r="36" spans="1:12">
      <c r="G36" s="112"/>
      <c r="H36" s="113"/>
      <c r="I36" s="113"/>
      <c r="J36" s="113"/>
      <c r="K36" s="131"/>
    </row>
    <row r="37" spans="1:12">
      <c r="G37" s="112"/>
      <c r="H37" s="113"/>
      <c r="I37" s="113"/>
      <c r="J37" s="113"/>
      <c r="K37" s="131"/>
    </row>
    <row r="38" spans="1:12">
      <c r="G38" s="112"/>
      <c r="H38" s="113"/>
      <c r="I38" s="113"/>
      <c r="J38" s="113"/>
      <c r="K38" s="131"/>
    </row>
    <row r="39" spans="1:12">
      <c r="G39" s="112"/>
      <c r="H39" s="113"/>
      <c r="I39" s="113"/>
      <c r="J39" s="113"/>
      <c r="K39" s="131"/>
    </row>
    <row r="40" spans="1:12">
      <c r="G40" s="112"/>
      <c r="H40" s="113"/>
      <c r="I40" s="113"/>
      <c r="J40" s="113"/>
      <c r="K40" s="131"/>
    </row>
    <row r="41" spans="1:12">
      <c r="G41" s="112"/>
      <c r="H41" s="113"/>
      <c r="I41" s="113"/>
      <c r="J41" s="113"/>
      <c r="K41" s="131"/>
    </row>
    <row r="42" spans="1:12">
      <c r="G42" s="112"/>
      <c r="H42" s="113"/>
      <c r="I42" s="113"/>
      <c r="J42" s="113"/>
      <c r="K42" s="131"/>
    </row>
  </sheetData>
  <autoFilter ref="A1:J1"/>
  <sortState ref="A2:G31">
    <sortCondition ref="G3:G31"/>
    <sortCondition ref="F3:F31"/>
  </sortState>
  <mergeCells count="1">
    <mergeCell ref="E1"/>
  </mergeCells>
  <phoneticPr fontId="10" type="noConversion"/>
  <printOptions headings="1" gridLines="1"/>
  <pageMargins left="0.32" right="0.1" top="1" bottom="1" header="0.5" footer="0.5"/>
  <pageSetup paperSize="5" scale="80" fitToHeight="4" orientation="landscape" r:id="rId1"/>
  <headerFooter>
    <oddHeader>&amp;LOPC Prioritizations to PaRC&amp;COne Time/Other&amp;R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Re-Assign</vt:lpstr>
      <vt:lpstr>B Budget</vt:lpstr>
      <vt:lpstr>Fac</vt:lpstr>
      <vt:lpstr>Equip</vt:lpstr>
      <vt:lpstr>OneTime-Other</vt:lpstr>
      <vt:lpstr>'B Budget'!Print_Area</vt:lpstr>
      <vt:lpstr>Equip!Print_Area</vt:lpstr>
      <vt:lpstr>Fac!Print_Area</vt:lpstr>
      <vt:lpstr>'OneTime-Other'!Print_Area</vt:lpstr>
      <vt:lpstr>'Re-Assign'!Print_Area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ekuo</cp:lastModifiedBy>
  <cp:lastPrinted>2012-05-03T21:56:03Z</cp:lastPrinted>
  <dcterms:created xsi:type="dcterms:W3CDTF">2012-01-06T17:26:35Z</dcterms:created>
  <dcterms:modified xsi:type="dcterms:W3CDTF">2012-06-08T18:58:21Z</dcterms:modified>
</cp:coreProperties>
</file>