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autoCompressPictures="0"/>
  <bookViews>
    <workbookView xWindow="0" yWindow="0" windowWidth="25600" windowHeight="17460" tabRatio="500"/>
  </bookViews>
  <sheets>
    <sheet name="Summary"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109" i="1" l="1"/>
  <c r="J109" i="1"/>
  <c r="D71" i="1"/>
  <c r="I8" i="1"/>
  <c r="H3" i="1"/>
  <c r="H8" i="1"/>
  <c r="C8" i="1"/>
  <c r="B8" i="1"/>
</calcChain>
</file>

<file path=xl/sharedStrings.xml><?xml version="1.0" encoding="utf-8"?>
<sst xmlns="http://schemas.openxmlformats.org/spreadsheetml/2006/main" count="758" uniqueCount="430">
  <si>
    <t>Requests</t>
  </si>
  <si>
    <t>VP Ratings ($)</t>
  </si>
  <si>
    <t>OPC ratings</t>
  </si>
  <si>
    <t>All</t>
  </si>
  <si>
    <t>high by VP</t>
  </si>
  <si>
    <t>high</t>
  </si>
  <si>
    <t>med</t>
  </si>
  <si>
    <t>low</t>
  </si>
  <si>
    <t>N/A</t>
  </si>
  <si>
    <t>VP high rated</t>
  </si>
  <si>
    <t>Total</t>
  </si>
  <si>
    <t>B</t>
  </si>
  <si>
    <t>reassigned</t>
  </si>
  <si>
    <t>Equipment</t>
  </si>
  <si>
    <t>Facilities</t>
  </si>
  <si>
    <t>one-time</t>
  </si>
  <si>
    <t>B Budget</t>
  </si>
  <si>
    <t>Division Rank</t>
  </si>
  <si>
    <t>Requestor</t>
  </si>
  <si>
    <t>$ Amount</t>
  </si>
  <si>
    <t>Request Rationale</t>
  </si>
  <si>
    <t>Dean's Comments</t>
  </si>
  <si>
    <t>VP High/Low Rank</t>
  </si>
  <si>
    <t>Rank Comments</t>
  </si>
  <si>
    <t>VP Comments</t>
  </si>
  <si>
    <t>OPC Notes</t>
  </si>
  <si>
    <t>OPC ranking</t>
  </si>
  <si>
    <t>Funding Source</t>
  </si>
  <si>
    <t>President's Decision (Yes/No)</t>
  </si>
  <si>
    <t>Comments</t>
  </si>
  <si>
    <t>Notes:</t>
  </si>
  <si>
    <t>Swett</t>
  </si>
  <si>
    <t>Operating Costs for Community Ambassador Program</t>
  </si>
  <si>
    <t>The Community Ambassador Program does not have a B Budget since it now is separate from Outreach. In order to support the 150+ student volunteer ambassadors, the program needs funds for shirts, office supplies, mileage for events and other operating supplies.</t>
  </si>
  <si>
    <t>High</t>
  </si>
  <si>
    <t>Critical for CAP operations</t>
  </si>
  <si>
    <t>need more detail on budget request. Cost estimates</t>
  </si>
  <si>
    <t>Med</t>
  </si>
  <si>
    <t>carryover</t>
  </si>
  <si>
    <t>need demograpic data, what happened to outreach funding that was used for CAP? What items would be funded (to verify if GF can be used)</t>
  </si>
  <si>
    <t>Counseling Division/Truong</t>
  </si>
  <si>
    <t>Ongoing funding support for Symplicity's Career Services Manager virtual program for the career center.</t>
  </si>
  <si>
    <t>This software enables students to access career services and resources online, 24/7 on demand. This is required by accreditation and serves all students.</t>
  </si>
  <si>
    <t>Critical to meet accreditation requirements to support online students.</t>
  </si>
  <si>
    <t> Checking to see if we can use 3SP funds for this.</t>
  </si>
  <si>
    <t>not in pr</t>
  </si>
  <si>
    <t>P. Starer</t>
  </si>
  <si>
    <t>LRC, ongoing</t>
  </si>
  <si>
    <t>Safari Tech</t>
  </si>
  <si>
    <t>Overall inst equip fund</t>
  </si>
  <si>
    <t>?</t>
  </si>
  <si>
    <t>Need more info</t>
  </si>
  <si>
    <t>Ed Center B Budget</t>
  </si>
  <si>
    <t>once biult in into b budget it will be permanent increase</t>
  </si>
  <si>
    <t>Swett/Shepard</t>
  </si>
  <si>
    <t>Funding to support annual commencement costs</t>
  </si>
  <si>
    <t>There is no college budget/funding for annual commencement. ASFC contributes funding annually for food and beverages at the event, however other funding has come from various auxiliary programs since there is not allocated college funding. Commencement is a major function of the college.</t>
  </si>
  <si>
    <t>Critical to support commencement</t>
  </si>
  <si>
    <t>need summary of prior year expenses and which funds supported them</t>
  </si>
  <si>
    <t>in SS prog review</t>
  </si>
  <si>
    <t>Funding to support New Student Orientation</t>
  </si>
  <si>
    <t>The college used to fun new student orientation however during the budget crisis several years ago, they asked ASFC to fund the program. ASFC does provide $10,000 annually to the NSO, however that does not cover costs incurred with NSO and an annual attendance of 1,000 new Foothill students.</t>
  </si>
  <si>
    <t xml:space="preserve">High </t>
  </si>
  <si>
    <t>Critical to support new students becoming oriented to the college.</t>
  </si>
  <si>
    <t>One-time augmentation</t>
  </si>
  <si>
    <t>Increase campus safety</t>
  </si>
  <si>
    <t>OPC highly suports safety efforts/concerns, suggest study(estimates, scope) and  safety /preparedness training as well as speaker from affected campuses on lessons learned</t>
  </si>
  <si>
    <t>one time carryover proposed</t>
  </si>
  <si>
    <t>Community Education</t>
  </si>
  <si>
    <t>Ongoing augmentation</t>
  </si>
  <si>
    <t>Marketing</t>
  </si>
  <si>
    <t>community ed funding</t>
  </si>
  <si>
    <t>Internships</t>
  </si>
  <si>
    <t>Phuong</t>
  </si>
  <si>
    <t>MATH</t>
  </si>
  <si>
    <t>Classroom set of graphing calculators</t>
  </si>
  <si>
    <t>Enhance outreach to students to increase retention and success.</t>
  </si>
  <si>
    <t>Shared sets of class calculators lower financial barriers and help address academic integrity issues.  Can be purchased immediately most likely using Lottery funding</t>
  </si>
  <si>
    <t>Lottery funds</t>
  </si>
  <si>
    <t>scientific calculators are now proposed by department.  $11/piece. Request will probably will be revised ofr scientific calcs.  OPC reviewed request for scientific calc.</t>
  </si>
  <si>
    <t>lottery?</t>
  </si>
  <si>
    <t>requesting data on usage, how many students use.  Can library track?</t>
  </si>
  <si>
    <t>PSME/CHEM</t>
  </si>
  <si>
    <t>Overtime pay for Saturday Chemistry Lab Support (4 hours each Saturday throughout the year)</t>
  </si>
  <si>
    <t>Support the chemistry labs offered on Saturdays; lab technician provides continuous support by maintaining chemicals and equipment</t>
  </si>
  <si>
    <t xml:space="preserve">Chemistry classes are being offered on Saturdays to accommdate schedules for students with family and work obligations; enrollment has been strong over Winter 2016, and demand is high so far for Spring 2016.  Three sections of lab are offered.  </t>
  </si>
  <si>
    <t>Support program growth</t>
  </si>
  <si>
    <t>$9K in PR</t>
  </si>
  <si>
    <t>college wide carryover</t>
  </si>
  <si>
    <t>PSME/CS</t>
  </si>
  <si>
    <t>Netlab Annual Maintenance</t>
  </si>
  <si>
    <t>Maintain software license for Netlab computer networking modules</t>
  </si>
  <si>
    <t>Netlab is the primary software used to simulate enterprise networking labs for Cisco, VMWare, etc.</t>
  </si>
  <si>
    <t>Lottery?</t>
  </si>
  <si>
    <t>lottery/ one time/workforce</t>
  </si>
  <si>
    <t>PSME</t>
  </si>
  <si>
    <t>Camtasia (approx. 20 licenses)</t>
  </si>
  <si>
    <t>Video creation software for online courses and capturing lectures</t>
  </si>
  <si>
    <t>Software is used to make dynamic websites, as well as record lectures, edit, and place online for student access later.  Faculty have already demonstrated innovative ways to utilize this software.</t>
  </si>
  <si>
    <t>Look at college license</t>
  </si>
  <si>
    <t>lottery or one time</t>
  </si>
  <si>
    <t>Bay Alarm</t>
  </si>
  <si>
    <t>Security monitoring of buildings of PSME Division</t>
  </si>
  <si>
    <t>Security monitoring is mandated to protect computers and equipment.  The $13K annual cost is nearly 20% of the PSME Budget, taking away from instructional materials.</t>
  </si>
  <si>
    <t>Required</t>
  </si>
  <si>
    <t>department B untill college wide contract is secured, request back fil for instructional expenses, no funding for this expense at college level</t>
  </si>
  <si>
    <t>Annual Chemistry Hazardous Materials Training</t>
  </si>
  <si>
    <t>Required annually for all staff, full-time, and part-time faculty per CalOSHA, state, and federal regulations</t>
  </si>
  <si>
    <t>Required to meet all local, state, and federal regulations for training of faculty and staff who handle and dispose of chemicals.</t>
  </si>
  <si>
    <t>med/high</t>
  </si>
  <si>
    <t>request staff development funds first then one time carryover</t>
  </si>
  <si>
    <t>need documantation who, provide backfill as reimbursement only</t>
  </si>
  <si>
    <t>Nimble Storage</t>
  </si>
  <si>
    <t>Maintanance of hard drives for virtual server</t>
  </si>
  <si>
    <t>Virtualization is utilized in multiple classroom and the STEM Center.  Without maintenance of the hard drives, the server will not operate.</t>
  </si>
  <si>
    <t>Need more info but support.</t>
  </si>
  <si>
    <t>if maintenance then B budget-one time cw carryover</t>
  </si>
  <si>
    <t>Nimble Storage is the company that helps to maintain the array of hard drives which store all the data (e.g., programs and files) that make up the virtual server in PSME.  As part of the maintenance, they provide software updates to the server storage so that it works with the VMWare software (which actually performs the virutalization in the STEM Center and multiple classrooms).  Nimble Storage also provides technical support to my IT staff.  One example being file data corruption that occurred last quarter.  They provided the support necessary to get our PSME servers back online.  Due to the multiple updates that occur with VMWare, hard drive firm ware, and other server software, annual maintenance is required in order for the server to function. </t>
  </si>
  <si>
    <t>need ETS input</t>
  </si>
  <si>
    <t xml:space="preserve">If inst. Equip funding not replenished library will not be able to support the following: Books 
Online resources
Periodicals
Automation system
Audiovisual materials
Collection development and cataloging tools
</t>
  </si>
  <si>
    <t>same as last year</t>
  </si>
  <si>
    <t>block grant/state funding expected</t>
  </si>
  <si>
    <t>Adj Lib Sunnyvale</t>
  </si>
  <si>
    <t>We will need librarians to suppor center</t>
  </si>
  <si>
    <t>Sunnyvale Center Growth</t>
  </si>
  <si>
    <t>OPC does not review</t>
  </si>
  <si>
    <t>Ed Center B</t>
  </si>
  <si>
    <t>VHS Media Center</t>
  </si>
  <si>
    <t>Highest Rank Media</t>
  </si>
  <si>
    <t>med/low</t>
  </si>
  <si>
    <t>department/division B</t>
  </si>
  <si>
    <t>This money is for the ongoing project of converting the existing VHS collection into DVDs, since the college no longer supports the VHS format.</t>
  </si>
  <si>
    <t>OPC has a question re: conversion: is purchase of new DVDs more expenisve than conversion?</t>
  </si>
  <si>
    <t>College expense paid by division</t>
  </si>
  <si>
    <t>Need college wide plan for all alarm contracts</t>
  </si>
  <si>
    <t>not in program review</t>
  </si>
  <si>
    <t>department B untill college wide contract is secured, no funding for this expense at college level</t>
  </si>
  <si>
    <t>TLC/PTT Student Worker</t>
  </si>
  <si>
    <t>Student workers are essential to running the TLC effectively</t>
  </si>
  <si>
    <t>Judy Baker</t>
  </si>
  <si>
    <t>Etudes CMS hosting and services - $144,000 for July 1, 2016 – June 30, 2017</t>
  </si>
  <si>
    <t>To accommodate increased enrollment in distance delivery of courses;
To provide a secure and robust  tool for online delivery of instruction; The approved timetable for migration from Etudes to Canvas as our primary course management system  indicates tha</t>
  </si>
  <si>
    <t>Use of a course management system that meets the needs of Foothill College students and faculty.; Use of a CMS is required to meet student authentication criteria set by the Higher Education Authorization Act and accreditation; In accordance with timeline</t>
  </si>
  <si>
    <t>Must be negotiated</t>
  </si>
  <si>
    <t>one timce cw carryover</t>
  </si>
  <si>
    <t>Temporary staff position: Office Assistant III @ $22 per hour for 6 months</t>
  </si>
  <si>
    <t>This staffing is needed in order for college to meet all legal and accreditation requirements for distance education delivery, especially accessibility compliance.</t>
  </si>
  <si>
    <t>Supports faculty efforts and training to address accessibility compliance and migration from Etudes to Canvas. This resource has potential to impact programs, departments, and divisions collegewide.</t>
  </si>
  <si>
    <t>Canvas migration is creating additional workload.</t>
  </si>
  <si>
    <t>OEI?  One time CW carryover DSPS?</t>
  </si>
  <si>
    <t>Psychology</t>
  </si>
  <si>
    <t>5 13-inch mac laptops</t>
  </si>
  <si>
    <t xml:space="preserve">Currently students are sharing computers to do data entry for Psych 10.  The ratio is currently 3students to 1 computer. </t>
  </si>
  <si>
    <t xml:space="preserve">SPSS now exists on virtual desktop.  We should be able to access it from any lab.  </t>
  </si>
  <si>
    <t>Supports growth in Psych 10</t>
  </si>
  <si>
    <t>Measure C</t>
  </si>
  <si>
    <t>Accounting</t>
  </si>
  <si>
    <t>Instructional assistants/ mentors and tutors</t>
  </si>
  <si>
    <t xml:space="preserve">Provide tutoring to students who are not doing well in the course.  There is no accounting tutoring on campus. </t>
  </si>
  <si>
    <t>Embedded tutoring will be provided through TLC</t>
  </si>
  <si>
    <t>Accounting has strong demand for tutors.</t>
  </si>
  <si>
    <t>Adding the Accounting discipline to Non-Credit Instruction, specifically NCBS 405, so that we can provide students instructional assistance in accounting in the STEM Center</t>
  </si>
  <si>
    <t>Dean</t>
  </si>
  <si>
    <t>Student worker for office support</t>
  </si>
  <si>
    <t xml:space="preserve">Support for division office so that it can remain open from 12-1pm and support division assistantand dean during high traffic hours. </t>
  </si>
  <si>
    <t>BSS has 25% of college FTES, no reassigned time and online one classified staff.</t>
  </si>
  <si>
    <t>Division B</t>
  </si>
  <si>
    <t>Shepard/Balducci</t>
  </si>
  <si>
    <t>Title IX training for certification of administrators, faculty and staff for all required Title IX functions. Title IX materials and operating costs.</t>
  </si>
  <si>
    <t>Federal requirements mandate that the college fully implement Title IX regulations and policies, including faculty and staff training, information materials, administrator training, on-going education programming, and a reporting and tracking system. This request includes $3,500 for Simplicity's Title IX reporting module.</t>
  </si>
  <si>
    <t>Last year we asked for $30,000 to start training faculty and staff and administrators, and we need to continue to implement mandates.</t>
  </si>
  <si>
    <t>This is critical to managing and implementing Title IX federal requirements.</t>
  </si>
  <si>
    <t>college wide co</t>
  </si>
  <si>
    <t>SRC/Lu</t>
  </si>
  <si>
    <t>Academic coaches for Veterans, TTW and DRC students</t>
  </si>
  <si>
    <t>This year this program has served over 100 students with academic coaching and support through a private grant. We would like to expand the program to be able to support more students.</t>
  </si>
  <si>
    <t>This has become a critical success factor for over 100 DRC, TTW and Veteran students.</t>
  </si>
  <si>
    <t> We have Veterans, TTW and DRC students currently using academic coaches and are tracking positive outcomes.</t>
  </si>
  <si>
    <t>checking if DSPS OK</t>
  </si>
  <si>
    <t>as long as the coaches are only working with dsps students. So the veteran students should also be dsps students if using dsps funds.</t>
  </si>
  <si>
    <t>Mike emailed San for more info, san replied with program review sections</t>
  </si>
  <si>
    <t>SRC/Veterans/Lu</t>
  </si>
  <si>
    <t>Construction costs for putting a door in to expand the Veterans Resource Center to add space.</t>
  </si>
  <si>
    <t>The veterans program has grown significantly and now serves 200+ vets using their benefits. They have run out of space to serve this growing population.</t>
  </si>
  <si>
    <t>This is critical to the Veterans Program to support the program growth and need for additional space for studying, trainings and socializing.</t>
  </si>
  <si>
    <t> State Legislature has prioritized services and support for veterans. In the Student Equity funding.</t>
  </si>
  <si>
    <t>pending review of space and DSA, check if DSPS funds could be used, otherwise no construction funding available</t>
  </si>
  <si>
    <t>Celebrity Forum</t>
  </si>
  <si>
    <t>TEA</t>
  </si>
  <si>
    <t>TEA for busiest time of Celebrity Forum season, process and mail orders as quickly as possible</t>
  </si>
  <si>
    <t>self sustaining program</t>
  </si>
  <si>
    <t>F15/Celebrity Forum</t>
  </si>
  <si>
    <t>Reasigned Time</t>
  </si>
  <si>
    <t>Division  Rank</t>
  </si>
  <si>
    <t>Position/%/Duration</t>
  </si>
  <si>
    <t>Academic Senate</t>
  </si>
  <si>
    <t>0.5 / Senate Officers</t>
  </si>
  <si>
    <t>Unbudgeted ReAssign Time - asking for continuation of this 0.5 time to allow senate officers to meet the basic requirements their offices demand</t>
  </si>
  <si>
    <t>This is dependent on availablity of funds. See comments on B Budget for rationale for keeping the additional reassigned time if possible.</t>
  </si>
  <si>
    <t>one time co</t>
  </si>
  <si>
    <t>VP - Instruction</t>
  </si>
  <si>
    <t>Stipend for Division Department Chair Activities</t>
  </si>
  <si>
    <t xml:space="preserve">If funds are available, and can be consistently implemented. </t>
  </si>
  <si>
    <t>med/hi</t>
  </si>
  <si>
    <t>Divisional SLO Coordinators (6x)</t>
  </si>
  <si>
    <t>$18,000 ($3,000/Year Per Coordinator)</t>
  </si>
  <si>
    <t>Until the SLO committee makes other recommendations, this is necessary for accreditation.</t>
  </si>
  <si>
    <t>Reassigned Time for a faculty member to facilitate Online Teaching Course as professional development</t>
  </si>
  <si>
    <t>The Online Teaching Course which provides faculty with instruction in online pedagogy at least twice yearly must be facilitated by a faculty member.</t>
  </si>
  <si>
    <t>This provides support to faculty for development of high-quality online course sites.</t>
  </si>
  <si>
    <t>Online learning course is providing significant benefit.</t>
  </si>
  <si>
    <t>B carryover</t>
  </si>
  <si>
    <t>Equip. Request</t>
  </si>
  <si>
    <t>Amount</t>
  </si>
  <si>
    <t>Print Shop</t>
  </si>
  <si>
    <t>Copy Machine Upgrade</t>
  </si>
  <si>
    <t>Update obsolete technology, increase productivity and efficiency.</t>
  </si>
  <si>
    <t>expedited only $21k utilized, money set aside from prior years for this specific project</t>
  </si>
  <si>
    <t>preapproved/expedited and procured</t>
  </si>
  <si>
    <t>capital outlay</t>
  </si>
  <si>
    <t>Capital Outlay</t>
  </si>
  <si>
    <t>DRC/Lu</t>
  </si>
  <si>
    <t>Disability compliant electric cart to replace old cart</t>
  </si>
  <si>
    <r>
      <t>The DRC cart to transport disabled students on campus is 12 years old and does not work the majority of the time</t>
    </r>
    <r>
      <rPr>
        <sz val="10"/>
        <rFont val="Cambria"/>
        <family val="1"/>
      </rPr>
      <t xml:space="preserve">. </t>
    </r>
  </si>
  <si>
    <t>The college is required to have transportation for disabled students to access campus.</t>
  </si>
  <si>
    <t>DSPS carryover</t>
  </si>
  <si>
    <t>Outdoor Bulletin Board</t>
  </si>
  <si>
    <t>$500 (Estimate)</t>
  </si>
  <si>
    <t>Designated for posting senate agendas and minutes; related to the ongoing issues around communication mentioned in past senate program reviews.</t>
  </si>
  <si>
    <t>Use existing resources?</t>
  </si>
  <si>
    <t>Academic senate funds</t>
  </si>
  <si>
    <t>TracDat V5.0 Training Package</t>
  </si>
  <si>
    <t>Supports the College upgrading to TracDat Version 5.0 for the purposes of program review and SLO assessment/reflection.</t>
  </si>
  <si>
    <t>required for accreditation.</t>
  </si>
  <si>
    <t>CW carryover</t>
  </si>
  <si>
    <t>Purchase a New Curriculum System</t>
  </si>
  <si>
    <t>Required for college to manage curriculum.</t>
  </si>
  <si>
    <t>posponed per VPI</t>
  </si>
  <si>
    <t>was new curriculum system identified?</t>
  </si>
  <si>
    <t>training funds? Tech support?</t>
  </si>
  <si>
    <t>need more infor</t>
  </si>
  <si>
    <t>Online Scheduling Tool</t>
  </si>
  <si>
    <t>at discretion of cabinet after more information provided</t>
  </si>
  <si>
    <t>need more information</t>
  </si>
  <si>
    <t>is this ongoing?</t>
  </si>
  <si>
    <t>VP - Finance</t>
  </si>
  <si>
    <t>Resource 25 Implementation and Maintenance Costs</t>
  </si>
  <si>
    <t>$125,000 (Estimate); Annual Maintenance $23,000</t>
  </si>
  <si>
    <t>Update obsolete technology; inrease productivity and efficiency</t>
  </si>
  <si>
    <t>More info needed</t>
  </si>
  <si>
    <t>facilities rental plus one time co if needed</t>
  </si>
  <si>
    <t>HIGH</t>
  </si>
  <si>
    <t>CHEM</t>
  </si>
  <si>
    <t>Protective eyewear and sanitizing stations</t>
  </si>
  <si>
    <t>Improve lab safety by stocking drawers with appropriate eye protection and providing sanitation capbility.  We will pilot this approach in the stockroom and 30A lab and expand it next year if successful</t>
  </si>
  <si>
    <t>Goggles are an undue cost burden for students; class sets would help maintain safety standards and sanitation equipment permits reuseability</t>
  </si>
  <si>
    <t>Safety</t>
  </si>
  <si>
    <t>students to procure</t>
  </si>
  <si>
    <t>are they currently purchased by students?</t>
  </si>
  <si>
    <t>Rotary evaporator (organic)</t>
  </si>
  <si>
    <t>Develop research methods integrative laboratory course and enhance current organic curriculum</t>
  </si>
  <si>
    <t>Assists with safety by limiting open evaporation of vapors in the hood</t>
  </si>
  <si>
    <t>updated price quote from the chemistry department and it actually will cost closer to $5800</t>
  </si>
  <si>
    <t>Measure C?</t>
  </si>
  <si>
    <t>The rotary evaporator is equipment used primarily in organic chemistry labs to remove solvent using a vacuum and condenser.  It is standard equipment in an organic chemistry lab, and requires very little maintenance or ongoing costs.  The organic chemistry faculty are developing and honors and research level courses and this equipment will help remove solvents from reactions in large quantities.  (The current method of removing solvents is just boiling them away in the fume hoods, which is both slow and somewhat toxic).  updated price quote from the chemistry department and it actually will cost closer to $5800</t>
  </si>
  <si>
    <t>Tablets and headsets for online CS tutoring</t>
  </si>
  <si>
    <t>Needed to provide written direction and material and facilitate communication with students online</t>
  </si>
  <si>
    <t>With nearly 80% of CS classes online (along with a small proportion of math and physics), tablets and headsets help instructors communicate with students efficiently in online forums.</t>
  </si>
  <si>
    <t>Support but would like more information on tablet use. Support headsets.</t>
  </si>
  <si>
    <t>measure C</t>
  </si>
  <si>
    <t>This request is for the online CS tutoring we provide through the STEM Center.  The supplemental instructors in the STEM Center would primarily be utilizing this equipment.  The tablets are so what is written by the supplemental instructor is directly displayed on the computer screen so students can see it who are receiving tutoring.  (The tablets are Wacom tablets, not iPads).  The head sets are so that the supplemental instructors can have their hands free while tutoring.</t>
  </si>
  <si>
    <t>Mark Anderson</t>
  </si>
  <si>
    <t>24 Kawai CN25 digital pianos</t>
  </si>
  <si>
    <t>Current pianos are very old - many are non functional and are no longer supported by the manufacturer so cannot be repaired.</t>
  </si>
  <si>
    <t>Enrollment and productivity in Piano and Music Theory classes are very high and these pianos support those classes.</t>
  </si>
  <si>
    <t>Supports key program need</t>
  </si>
  <si>
    <t>Ceramics spray booth and exhaust fan.</t>
  </si>
  <si>
    <t>Current booth and fan are health hazards - non functional.</t>
  </si>
  <si>
    <t>Although we put in the PO and work order last year, it was canceled by plant services with no rationale.</t>
  </si>
  <si>
    <t>Department B budget</t>
  </si>
  <si>
    <t>I just spoke with Eric and based on future demand for the next year, we most likely will need 3 tablets and 3 head sets.</t>
  </si>
  <si>
    <t>Anthropolgy</t>
  </si>
  <si>
    <t>Various items for anthropolgy lab</t>
  </si>
  <si>
    <t>The lab needs to be stocked yearly for materials</t>
  </si>
  <si>
    <t>Minimum program B budget for lab</t>
  </si>
  <si>
    <t>n/a</t>
  </si>
  <si>
    <t>lottery</t>
  </si>
  <si>
    <t>PHYSICS</t>
  </si>
  <si>
    <t>Electromagnetism equipment to measure charge/mass of an electron</t>
  </si>
  <si>
    <t>$2600 x 17 = $44.2K + shipping and taxes</t>
  </si>
  <si>
    <t>This equipment necessary for physics labs to teach students about electromagnetism and how to calculate the charge/mass ratio of an electron.  The current set is decades old and the physics department cannot source spare parts for repair.  Since this equi</t>
  </si>
  <si>
    <t xml:space="preserve">This is a classic experiment in physics and it is impossible to find power supplies and other parts due to the age of this equipment.  Due to safety concerns, it is recommended that this equipment be replaced.  It is used each quarter by students in both </t>
  </si>
  <si>
    <t>Safety and core lab experiment</t>
  </si>
  <si>
    <t>high if in program review</t>
  </si>
  <si>
    <t>Measure C if approved</t>
  </si>
  <si>
    <t>3 tablets x $199 unit cost = $600</t>
  </si>
  <si>
    <t>BHS_RSPT</t>
  </si>
  <si>
    <t>Ventilators (2)</t>
  </si>
  <si>
    <r>
      <t>80000</t>
    </r>
    <r>
      <rPr>
        <sz val="12"/>
        <rFont val="Calibri"/>
        <family val="2"/>
      </rPr>
      <t xml:space="preserve"> (est)</t>
    </r>
  </si>
  <si>
    <t>Required to provide adequate pre-hospital training</t>
  </si>
  <si>
    <t>The current ventilators are out of date.  Students are begin trained on obsolete equipment</t>
  </si>
  <si>
    <t>need more information re: out of date equioment, requirements</t>
  </si>
  <si>
    <t>Respirator Simulator</t>
  </si>
  <si>
    <t>The current respirator is out of date.  Students are being trained on obsolete equipment</t>
  </si>
  <si>
    <t>purchased with CTE ench funds</t>
  </si>
  <si>
    <t>removed from consideration by dean</t>
  </si>
  <si>
    <t>BHS_RT</t>
  </si>
  <si>
    <t>X-Ray Simulation Software</t>
  </si>
  <si>
    <t>Provides additional resources and reference material for students</t>
  </si>
  <si>
    <t>Necessary to supplement classroom  lectures</t>
  </si>
  <si>
    <t>BHS_Bio</t>
  </si>
  <si>
    <t>Deli Refrigerator (for 5200)</t>
  </si>
  <si>
    <t>Currently, there is no refrigerator in the 5100 Building.  This was an oversight after the remodel.</t>
  </si>
  <si>
    <t xml:space="preserve">This is required to efficient utilization of the bioloagy labs in the 5100 building.  Currently materials requiring refrigeration are stored in the 8700 building and hauled up to the 5100 building daily..  </t>
  </si>
  <si>
    <t>despite OPC rubric outcome, OPC recomends purchase to reduce waste, spoilage, bugs)</t>
  </si>
  <si>
    <t>Electrophoresis units (8-10)</t>
  </si>
  <si>
    <t xml:space="preserve">Current electrophoresis units are broken </t>
  </si>
  <si>
    <t>Required for Bio1A labs</t>
  </si>
  <si>
    <t>Measure C or lottery (depending on threshhold) or department B</t>
  </si>
  <si>
    <t>Resources to finish the pond (a tree to provide shade, proper plants, adequate aeration, attention from someone who understands the underlying problems</t>
  </si>
  <si>
    <t>The pond functions as a learning area for several Biology majors classes.  Currently it is filled with algae and contaminated with fish</t>
  </si>
  <si>
    <t>The pond is an eye sore.  Students complain that there is a bad smell on hot days and that there are mosquitoes when the water is stagnant.</t>
  </si>
  <si>
    <t>Chairs for 5100 labs (5)</t>
  </si>
  <si>
    <t>Chairs are missing from some of the labs in 5100 building.</t>
  </si>
  <si>
    <t>We need the chairs to provide adequate seating</t>
  </si>
  <si>
    <t>BHS_PHT</t>
  </si>
  <si>
    <t>software</t>
  </si>
  <si>
    <t>Required to supplement the lectures.  Assist with student learning</t>
  </si>
  <si>
    <t>to write labels on bottles</t>
  </si>
  <si>
    <t>subscription</t>
  </si>
  <si>
    <t>department B</t>
  </si>
  <si>
    <t>crash cart (2)</t>
  </si>
  <si>
    <t>Required to train students on how to stock crash cart in hospital</t>
  </si>
  <si>
    <t>This is required for students to practice in a realistic setting the skills they will use in the hospital pharmacy</t>
  </si>
  <si>
    <t>if forwarded, propose purchasing one cart</t>
  </si>
  <si>
    <t>mock MDs (what is this?)</t>
  </si>
  <si>
    <t>lottey</t>
  </si>
  <si>
    <t>BHS_DH</t>
  </si>
  <si>
    <t>Ultra Sonic Scalers (17 units)</t>
  </si>
  <si>
    <t>New equipment needed to teach new skills to DH students</t>
  </si>
  <si>
    <t>Required to offer state of the art instruction</t>
  </si>
  <si>
    <t>Measure C or B or foundation lottery depending on cost</t>
  </si>
  <si>
    <t>Laser (1 Unit)</t>
  </si>
  <si>
    <t>Equipment required for interim therapeutic restoration</t>
  </si>
  <si>
    <t>interim therapeutic restoration (new duty for RDH that must be taught.. So must have the instruments and equipment to teach</t>
  </si>
  <si>
    <t>This new equipment is required to fulfill the accrediation requirments for a new therapeutive role of the DH.</t>
  </si>
  <si>
    <t>AED</t>
  </si>
  <si>
    <t>The DH clinic sees elderly patients regularly.  In order to be prepared in the event of an emergency, an AED shoiuld be located within the DH Clinic</t>
  </si>
  <si>
    <t>This is a safety requirement.  The DH clinic requires an AED in the case of an emergency.</t>
  </si>
  <si>
    <t xml:space="preserve"> B or foundation</t>
  </si>
  <si>
    <t>BHS_DA</t>
  </si>
  <si>
    <t>Cone Beam 3-D X-Ray unit</t>
  </si>
  <si>
    <t>Replacement of current unit</t>
  </si>
  <si>
    <t>Safety item..  New X-ray units use significantly less radation and is therefore safer  for paitents</t>
  </si>
  <si>
    <t>CAD Cam (what is this)</t>
  </si>
  <si>
    <t xml:space="preserve">removed by dean </t>
  </si>
  <si>
    <t>Milling Maching/computer software (what is this)</t>
  </si>
  <si>
    <t>Required for students to provide appropriate level of care in the Dental Clinic</t>
  </si>
  <si>
    <t xml:space="preserve">Required to finish crowns, and grind other dental things.  </t>
  </si>
  <si>
    <t>real skull</t>
  </si>
  <si>
    <t>Required as teaching aide</t>
  </si>
  <si>
    <t>B budget-department</t>
  </si>
  <si>
    <t>pediatric manniquin head (for x-rays)</t>
  </si>
  <si>
    <t>Required for students to learn how to do x-rays</t>
  </si>
  <si>
    <t>Measure C  or B budget</t>
  </si>
  <si>
    <t>adult mannequin head for x-rays</t>
  </si>
  <si>
    <t>Assisting chair</t>
  </si>
  <si>
    <t>Required for optimal use of DH clinic</t>
  </si>
  <si>
    <t>requested 5 total-revision</t>
  </si>
  <si>
    <t>Dental Instruments</t>
  </si>
  <si>
    <t>Required to replace old, broken equipment</t>
  </si>
  <si>
    <t>OPC recommends</t>
  </si>
  <si>
    <t>med/hig</t>
  </si>
  <si>
    <t>BHS_Hort</t>
  </si>
  <si>
    <t>Tools</t>
  </si>
  <si>
    <t>Replacement of broken tools</t>
  </si>
  <si>
    <t>Regular replacement of tools is necessary</t>
  </si>
  <si>
    <t>foundation/lottery</t>
  </si>
  <si>
    <t>John Deere Tractor</t>
  </si>
  <si>
    <t>Students need to learn to use this type of equipment in the scope of their work</t>
  </si>
  <si>
    <t>dingo</t>
  </si>
  <si>
    <t>needed to better perform landscaping on campus and for students to learn to use current equipment.</t>
  </si>
  <si>
    <t>Used by hort students to do landscape remodels for college..  Many attachments make this a versatile piece of equipment.  It can dig, move rocks, etc.</t>
  </si>
  <si>
    <t>med low</t>
  </si>
  <si>
    <t>Measure C or Foundation</t>
  </si>
  <si>
    <t>point of scale scanner (point of SALE?)</t>
  </si>
  <si>
    <t>used during plant sales</t>
  </si>
  <si>
    <t>This could be used by multiple groups</t>
  </si>
  <si>
    <t>BHS_VT</t>
  </si>
  <si>
    <t>Dental X-ray machine</t>
  </si>
  <si>
    <t>Required by accrediting body for adequate training of RVT</t>
  </si>
  <si>
    <t>Required by accreding body</t>
  </si>
  <si>
    <t>Digital Dental Sensor</t>
  </si>
  <si>
    <t>Required by accreding body for adequate training of RVT</t>
  </si>
  <si>
    <t>Skeletons (dogs, cats, cows)</t>
  </si>
  <si>
    <t>Enahnces student learning by having 3D models</t>
  </si>
  <si>
    <t>procured/removed from consideration</t>
  </si>
  <si>
    <t>Model for practicing intubations</t>
  </si>
  <si>
    <t>Required for students to practice key skills</t>
  </si>
  <si>
    <t>Simple UV-Vis Spectrophotometers (6)</t>
  </si>
  <si>
    <t>Update spectroscopic capabilities in general chemistry and organic chemistry labs</t>
  </si>
  <si>
    <t>The current Spec 20's are outdated and some are broken.  New equipment will bring Dept into better alignment with UC/CSU curriculum</t>
  </si>
  <si>
    <t>UV-Vis Spectrometer with low UV capability</t>
  </si>
  <si>
    <t>Update and extend spectroscopic capabilities in general chemistry (honors) and organic chemistry labs.  This instrument would be used in developing a research methods integrative laboratory course. We have combined the previous request for a Vernier spect</t>
  </si>
  <si>
    <t>Adds UV-Vis spectroscopy with higher resolution and greater wavelength range capabilities as an analytical method to the organic curriculum; very little upkeep or maintenance costs</t>
  </si>
  <si>
    <t>General upgrade and mainteannce of Print Shop and surrounding area</t>
  </si>
  <si>
    <t>Grounds upkeep, environtmental safety, cleanliness and appearance.</t>
  </si>
  <si>
    <t>Facilities rental /PAU</t>
  </si>
  <si>
    <t>pending cost confirmation</t>
  </si>
  <si>
    <t>One Time</t>
  </si>
  <si>
    <t>Description</t>
  </si>
  <si>
    <t>VP Rank High/Low</t>
  </si>
  <si>
    <t>Mark Anderson/Mike Teijeiro</t>
  </si>
  <si>
    <t>Body vehicle repairs for van fleet.</t>
  </si>
  <si>
    <t>Vans are in desperate need of repair.</t>
  </si>
  <si>
    <t>Safety issue as we transport students in these.</t>
  </si>
  <si>
    <t>Student safety</t>
  </si>
  <si>
    <t>Athletics budget</t>
  </si>
  <si>
    <t>Build out of the cubby to look like a retail pharmacy</t>
  </si>
  <si>
    <t>Part of accreditation requires that students be trained in area of retail pharmcy.  The PhT lab has a small side room that would be perfect if built out for this function</t>
  </si>
  <si>
    <t>In order to provide an optimal learning environment for the PhT Students, they require the small cubby to be modified</t>
  </si>
  <si>
    <t>B budget /division</t>
  </si>
  <si>
    <t>need estimate</t>
  </si>
  <si>
    <t>few shelves plus cash register</t>
  </si>
  <si>
    <t>Seating for tennis courts. 4 awning benches.</t>
  </si>
  <si>
    <t>These benches will provide covered seating and would be a great upgrade for this facility.</t>
  </si>
  <si>
    <t>This resource could provide significant rental income.</t>
  </si>
  <si>
    <t>Allows for better use of existing facility</t>
  </si>
  <si>
    <t>check on facilities rental</t>
  </si>
  <si>
    <t>checking on feasibility, utilization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</si>
</sst>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Red]&quot;-$&quot;#,##0"/>
    <numFmt numFmtId="166" formatCode="\$#,##0\ ;[Red]&quot;($&quot;#,##0\)"/>
    <numFmt numFmtId="167" formatCode="\$#,##0.00\ ;[Red]&quot;($&quot;#,##0.00\)"/>
  </numFmts>
  <fonts count="17" x14ac:knownFonts="1">
    <font>
      <sz val="10"/>
      <name val="Arial"/>
      <family val="2"/>
    </font>
    <font>
      <b/>
      <sz val="12"/>
      <color theme="1"/>
      <name val="Calibri"/>
      <family val="2"/>
      <scheme val="minor"/>
    </font>
    <font>
      <sz val="10"/>
      <name val="Arial"/>
      <family val="2"/>
    </font>
    <font>
      <sz val="12"/>
      <color theme="7" tint="-0.249977111117893"/>
      <name val="Calibri"/>
      <scheme val="minor"/>
    </font>
    <font>
      <b/>
      <sz val="22"/>
      <name val="Arial"/>
    </font>
    <font>
      <sz val="10"/>
      <name val="Verdana"/>
      <family val="2"/>
    </font>
    <font>
      <b/>
      <sz val="10"/>
      <name val="Verdana"/>
      <family val="2"/>
    </font>
    <font>
      <sz val="12"/>
      <color indexed="8"/>
      <name val="Calibri"/>
      <family val="2"/>
    </font>
    <font>
      <sz val="11"/>
      <name val="Calibri"/>
      <family val="2"/>
    </font>
    <font>
      <sz val="12"/>
      <name val="Calibri"/>
      <family val="2"/>
    </font>
    <font>
      <b/>
      <sz val="12"/>
      <color indexed="8"/>
      <name val="Calibri"/>
      <family val="2"/>
    </font>
    <font>
      <sz val="10"/>
      <name val="Cambria"/>
      <family val="1"/>
    </font>
    <font>
      <sz val="12"/>
      <color rgb="FF000000"/>
      <name val="Calibri"/>
      <family val="2"/>
    </font>
    <font>
      <sz val="10"/>
      <color indexed="8"/>
      <name val="Verdana"/>
      <family val="2"/>
    </font>
    <font>
      <b/>
      <u/>
      <sz val="12"/>
      <name val="Calibri"/>
      <family val="2"/>
    </font>
    <font>
      <b/>
      <sz val="12"/>
      <name val="Calibri"/>
      <family val="2"/>
    </font>
    <font>
      <sz val="14"/>
      <name val="Calibri"/>
      <family val="2"/>
    </font>
  </fonts>
  <fills count="1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indexed="44"/>
        <bgColor indexed="64"/>
      </patternFill>
    </fill>
    <fill>
      <patternFill patternType="solid">
        <fgColor indexed="42"/>
        <bgColor indexed="8"/>
      </patternFill>
    </fill>
    <fill>
      <patternFill patternType="solid">
        <fgColor indexed="45"/>
        <bgColor indexed="64"/>
      </patternFill>
    </fill>
    <fill>
      <patternFill patternType="solid">
        <fgColor indexed="46"/>
        <bgColor indexed="64"/>
      </patternFill>
    </fill>
    <fill>
      <patternFill patternType="solid">
        <fgColor indexed="49"/>
        <bgColor indexed="64"/>
      </patternFill>
    </fill>
    <fill>
      <patternFill patternType="solid">
        <fgColor rgb="FFCCFFCC"/>
        <bgColor indexed="8"/>
      </patternFill>
    </fill>
    <fill>
      <patternFill patternType="solid">
        <fgColor rgb="FFFF6600"/>
        <bgColor indexed="64"/>
      </patternFill>
    </fill>
    <fill>
      <patternFill patternType="solid">
        <fgColor theme="0"/>
        <bgColor indexed="8"/>
      </patternFill>
    </fill>
    <fill>
      <patternFill patternType="solid">
        <fgColor rgb="FFFFFF00"/>
        <bgColor indexed="64"/>
      </patternFill>
    </fill>
    <fill>
      <patternFill patternType="solid">
        <fgColor indexed="9"/>
        <bgColor indexed="64"/>
      </patternFill>
    </fill>
    <fill>
      <patternFill patternType="solid">
        <fgColor rgb="FFFFFFFF"/>
        <bgColor rgb="FF000000"/>
      </patternFill>
    </fill>
    <fill>
      <patternFill patternType="solid">
        <fgColor theme="0"/>
        <bgColor rgb="FF000000"/>
      </patternFill>
    </fill>
    <fill>
      <patternFill patternType="solid">
        <fgColor theme="7" tint="0.79998168889431442"/>
        <bgColor indexed="64"/>
      </patternFill>
    </fill>
    <fill>
      <patternFill patternType="solid">
        <fgColor indexed="9"/>
        <bgColor indexed="22"/>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3" fontId="2" fillId="0" borderId="0" applyFont="0" applyFill="0" applyBorder="0" applyAlignment="0" applyProtection="0"/>
    <xf numFmtId="0" fontId="5" fillId="0" borderId="0"/>
    <xf numFmtId="0" fontId="7" fillId="0" borderId="0"/>
    <xf numFmtId="0" fontId="5" fillId="0" borderId="0"/>
    <xf numFmtId="0" fontId="2" fillId="0" borderId="0"/>
  </cellStyleXfs>
  <cellXfs count="114">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0" fillId="0" borderId="1" xfId="0" applyBorder="1"/>
    <xf numFmtId="0" fontId="0" fillId="2" borderId="1" xfId="0" applyFill="1" applyBorder="1"/>
    <xf numFmtId="0" fontId="0" fillId="2" borderId="1" xfId="0" applyFill="1" applyBorder="1" applyAlignment="1">
      <alignment horizontal="center"/>
    </xf>
    <xf numFmtId="0" fontId="0" fillId="3" borderId="1" xfId="0" applyFill="1" applyBorder="1"/>
    <xf numFmtId="164" fontId="0" fillId="2" borderId="1" xfId="1" applyNumberFormat="1" applyFont="1" applyFill="1" applyBorder="1"/>
    <xf numFmtId="0" fontId="3" fillId="2" borderId="1" xfId="0" applyFont="1" applyFill="1" applyBorder="1"/>
    <xf numFmtId="164" fontId="3" fillId="2" borderId="1" xfId="1" applyNumberFormat="1" applyFont="1" applyFill="1" applyBorder="1"/>
    <xf numFmtId="0" fontId="3" fillId="3" borderId="1" xfId="0" applyFont="1" applyFill="1" applyBorder="1"/>
    <xf numFmtId="164" fontId="0" fillId="2" borderId="1" xfId="0" applyNumberFormat="1" applyFill="1" applyBorder="1"/>
    <xf numFmtId="0" fontId="0" fillId="0" borderId="2" xfId="0" applyBorder="1"/>
    <xf numFmtId="0" fontId="4" fillId="0" borderId="1" xfId="0" applyFont="1" applyBorder="1"/>
    <xf numFmtId="0" fontId="6" fillId="4" borderId="1" xfId="2" applyFont="1" applyFill="1" applyBorder="1" applyAlignment="1">
      <alignment wrapText="1"/>
    </xf>
    <xf numFmtId="0" fontId="6" fillId="4" borderId="1" xfId="2" applyFont="1" applyFill="1" applyBorder="1" applyAlignment="1">
      <alignment horizontal="left" wrapText="1"/>
    </xf>
    <xf numFmtId="0" fontId="6" fillId="4" borderId="1" xfId="2" applyFont="1" applyFill="1" applyBorder="1"/>
    <xf numFmtId="0" fontId="6" fillId="5" borderId="1" xfId="0" applyFont="1" applyFill="1" applyBorder="1"/>
    <xf numFmtId="0" fontId="6" fillId="6" borderId="1" xfId="0" applyFont="1" applyFill="1" applyBorder="1" applyAlignment="1">
      <alignment wrapText="1"/>
    </xf>
    <xf numFmtId="0" fontId="6" fillId="7" borderId="1" xfId="0" applyFont="1" applyFill="1" applyBorder="1" applyAlignment="1">
      <alignment wrapText="1"/>
    </xf>
    <xf numFmtId="0" fontId="6" fillId="7" borderId="1" xfId="0" applyFont="1" applyFill="1" applyBorder="1"/>
    <xf numFmtId="0" fontId="0" fillId="8" borderId="1" xfId="0" applyFill="1" applyBorder="1"/>
    <xf numFmtId="0" fontId="5" fillId="0" borderId="1" xfId="2" applyFont="1" applyBorder="1"/>
    <xf numFmtId="0" fontId="5" fillId="0" borderId="1" xfId="2" applyFont="1" applyFill="1" applyBorder="1" applyAlignment="1">
      <alignment horizontal="left" wrapText="1"/>
    </xf>
    <xf numFmtId="165" fontId="5" fillId="0" borderId="1" xfId="2" applyNumberFormat="1" applyFill="1" applyBorder="1" applyAlignment="1">
      <alignment wrapText="1"/>
    </xf>
    <xf numFmtId="0" fontId="5" fillId="0" borderId="1" xfId="2" applyFill="1" applyBorder="1" applyAlignment="1">
      <alignment wrapText="1"/>
    </xf>
    <xf numFmtId="0" fontId="0" fillId="0" borderId="1" xfId="0" applyFill="1" applyBorder="1" applyAlignment="1">
      <alignment wrapText="1"/>
    </xf>
    <xf numFmtId="0" fontId="5" fillId="0" borderId="1" xfId="2" applyFont="1" applyFill="1" applyBorder="1" applyAlignment="1">
      <alignment wrapText="1"/>
    </xf>
    <xf numFmtId="0" fontId="5" fillId="5" borderId="1" xfId="0" applyFont="1" applyFill="1" applyBorder="1" applyAlignment="1">
      <alignment wrapText="1"/>
    </xf>
    <xf numFmtId="0" fontId="5" fillId="5" borderId="1" xfId="0" applyFont="1" applyFill="1" applyBorder="1"/>
    <xf numFmtId="0" fontId="5" fillId="0" borderId="1" xfId="2" applyFill="1" applyBorder="1"/>
    <xf numFmtId="0" fontId="5" fillId="9" borderId="1" xfId="0" applyFont="1" applyFill="1" applyBorder="1"/>
    <xf numFmtId="166" fontId="5" fillId="0" borderId="1" xfId="2" applyNumberFormat="1" applyFill="1" applyBorder="1"/>
    <xf numFmtId="0" fontId="5" fillId="0" borderId="1" xfId="2" applyFill="1" applyBorder="1" applyAlignment="1">
      <alignment horizontal="left" wrapText="1"/>
    </xf>
    <xf numFmtId="0" fontId="0" fillId="10" borderId="1" xfId="0" applyFill="1" applyBorder="1" applyAlignment="1">
      <alignment wrapText="1"/>
    </xf>
    <xf numFmtId="0" fontId="7" fillId="0" borderId="1" xfId="3" applyFill="1" applyBorder="1"/>
    <xf numFmtId="0" fontId="8" fillId="0" borderId="1" xfId="2" applyFont="1" applyFill="1" applyBorder="1" applyAlignment="1">
      <alignment horizontal="left" wrapText="1"/>
    </xf>
    <xf numFmtId="0" fontId="5" fillId="11" borderId="1" xfId="0" applyFont="1" applyFill="1" applyBorder="1"/>
    <xf numFmtId="0" fontId="5" fillId="9" borderId="1" xfId="0" applyFont="1" applyFill="1" applyBorder="1" applyAlignment="1">
      <alignment wrapText="1"/>
    </xf>
    <xf numFmtId="0" fontId="5" fillId="2" borderId="1" xfId="2" applyFill="1" applyBorder="1" applyAlignment="1">
      <alignment wrapText="1"/>
    </xf>
    <xf numFmtId="0" fontId="5" fillId="2" borderId="1" xfId="2" applyFill="1" applyBorder="1"/>
    <xf numFmtId="0" fontId="7" fillId="0" borderId="1" xfId="3" applyFont="1" applyFill="1" applyBorder="1" applyAlignment="1">
      <alignment horizontal="center" vertical="top" wrapText="1"/>
    </xf>
    <xf numFmtId="0" fontId="7" fillId="2" borderId="1" xfId="3" applyFill="1" applyBorder="1"/>
    <xf numFmtId="0" fontId="5" fillId="0" borderId="1" xfId="2" applyFill="1" applyBorder="1" applyAlignment="1">
      <alignment horizontal="center" wrapText="1"/>
    </xf>
    <xf numFmtId="0" fontId="0" fillId="12" borderId="1" xfId="0" applyFill="1" applyBorder="1" applyAlignment="1">
      <alignment wrapText="1"/>
    </xf>
    <xf numFmtId="0" fontId="0" fillId="2" borderId="1" xfId="0" applyFill="1" applyBorder="1" applyAlignment="1">
      <alignment wrapText="1"/>
    </xf>
    <xf numFmtId="0" fontId="7" fillId="0" borderId="1" xfId="3" applyFill="1" applyBorder="1" applyAlignment="1">
      <alignment wrapText="1"/>
    </xf>
    <xf numFmtId="0" fontId="0" fillId="0" borderId="1" xfId="0" applyBorder="1" applyAlignment="1">
      <alignment wrapText="1"/>
    </xf>
    <xf numFmtId="0" fontId="7" fillId="0" borderId="1" xfId="3" applyFont="1" applyFill="1" applyBorder="1" applyAlignment="1">
      <alignment horizontal="left" wrapText="1"/>
    </xf>
    <xf numFmtId="0" fontId="9" fillId="0" borderId="1" xfId="3" applyFont="1" applyFill="1" applyBorder="1" applyAlignment="1">
      <alignment horizontal="left" wrapText="1"/>
    </xf>
    <xf numFmtId="0" fontId="7" fillId="3" borderId="1" xfId="3" applyFill="1" applyBorder="1"/>
    <xf numFmtId="0" fontId="7" fillId="3" borderId="1" xfId="3" applyFill="1" applyBorder="1" applyAlignment="1">
      <alignment wrapText="1"/>
    </xf>
    <xf numFmtId="0" fontId="0" fillId="0" borderId="1" xfId="0" applyFill="1" applyBorder="1"/>
    <xf numFmtId="0" fontId="5" fillId="0" borderId="1" xfId="0" applyFont="1" applyFill="1" applyBorder="1" applyAlignment="1">
      <alignment wrapText="1"/>
    </xf>
    <xf numFmtId="0" fontId="5" fillId="0" borderId="1" xfId="0" applyFont="1" applyFill="1" applyBorder="1"/>
    <xf numFmtId="0" fontId="0" fillId="0" borderId="1" xfId="0" applyFont="1" applyFill="1" applyBorder="1"/>
    <xf numFmtId="0" fontId="5" fillId="13" borderId="1" xfId="2" applyFill="1" applyBorder="1"/>
    <xf numFmtId="166" fontId="5" fillId="0" borderId="1" xfId="2" applyNumberFormat="1" applyFill="1" applyBorder="1" applyAlignment="1">
      <alignment wrapText="1"/>
    </xf>
    <xf numFmtId="0" fontId="4" fillId="0" borderId="1" xfId="0" applyFont="1" applyFill="1" applyBorder="1" applyAlignment="1">
      <alignment horizontal="center" wrapText="1"/>
    </xf>
    <xf numFmtId="0" fontId="10" fillId="13" borderId="1" xfId="3" applyFont="1" applyFill="1" applyBorder="1"/>
    <xf numFmtId="166" fontId="9" fillId="0" borderId="1" xfId="3" applyNumberFormat="1" applyFont="1" applyFill="1" applyBorder="1" applyAlignment="1">
      <alignment horizontal="left"/>
    </xf>
    <xf numFmtId="0" fontId="7" fillId="0" borderId="1" xfId="3" applyFont="1" applyFill="1" applyBorder="1" applyAlignment="1">
      <alignment wrapText="1"/>
    </xf>
    <xf numFmtId="0" fontId="7" fillId="0" borderId="1" xfId="3" applyFill="1" applyBorder="1" applyAlignment="1">
      <alignment horizontal="left"/>
    </xf>
    <xf numFmtId="0" fontId="12" fillId="14" borderId="1" xfId="0" applyFont="1" applyFill="1" applyBorder="1" applyAlignment="1">
      <alignment wrapText="1"/>
    </xf>
    <xf numFmtId="0" fontId="5" fillId="14" borderId="1" xfId="0" applyFont="1" applyFill="1" applyBorder="1" applyAlignment="1">
      <alignment wrapText="1"/>
    </xf>
    <xf numFmtId="0" fontId="5" fillId="14" borderId="1" xfId="0" applyFont="1" applyFill="1" applyBorder="1"/>
    <xf numFmtId="0" fontId="5" fillId="15" borderId="1" xfId="0" applyFont="1" applyFill="1" applyBorder="1" applyAlignment="1">
      <alignment wrapText="1"/>
    </xf>
    <xf numFmtId="0" fontId="7" fillId="2" borderId="1" xfId="3" applyFill="1" applyBorder="1" applyAlignment="1">
      <alignment wrapText="1"/>
    </xf>
    <xf numFmtId="0" fontId="7" fillId="0" borderId="1" xfId="3" applyFont="1" applyFill="1" applyBorder="1" applyAlignment="1">
      <alignment horizontal="center"/>
    </xf>
    <xf numFmtId="0" fontId="7" fillId="0" borderId="1" xfId="3" applyFont="1" applyFill="1" applyBorder="1" applyAlignment="1">
      <alignment horizontal="center" vertical="center" wrapText="1"/>
    </xf>
    <xf numFmtId="0" fontId="5" fillId="0" borderId="1" xfId="2" applyFont="1" applyFill="1" applyBorder="1" applyAlignment="1">
      <alignment horizontal="left" vertical="center" wrapText="1"/>
    </xf>
    <xf numFmtId="167" fontId="9" fillId="0" borderId="1" xfId="3" applyNumberFormat="1" applyFont="1" applyFill="1" applyBorder="1" applyAlignment="1">
      <alignment horizontal="center" vertical="center"/>
    </xf>
    <xf numFmtId="0" fontId="9" fillId="0" borderId="1" xfId="3" applyFont="1" applyFill="1" applyBorder="1" applyAlignment="1">
      <alignment horizontal="left" vertical="center" wrapText="1"/>
    </xf>
    <xf numFmtId="0" fontId="7" fillId="0" borderId="1" xfId="3" applyFont="1" applyFill="1" applyBorder="1" applyAlignment="1">
      <alignment horizontal="center" wrapText="1"/>
    </xf>
    <xf numFmtId="0" fontId="0" fillId="3" borderId="1" xfId="0" applyFill="1" applyBorder="1" applyAlignment="1">
      <alignment wrapText="1"/>
    </xf>
    <xf numFmtId="43" fontId="9" fillId="3" borderId="1" xfId="1" applyFont="1" applyFill="1" applyBorder="1" applyAlignment="1">
      <alignment horizontal="left"/>
    </xf>
    <xf numFmtId="0" fontId="7" fillId="16" borderId="1" xfId="3" applyFont="1" applyFill="1" applyBorder="1" applyAlignment="1">
      <alignment wrapText="1"/>
    </xf>
    <xf numFmtId="0" fontId="13" fillId="0" borderId="1" xfId="3" applyFont="1" applyFill="1" applyBorder="1"/>
    <xf numFmtId="0" fontId="13" fillId="0" borderId="1" xfId="3" applyFont="1" applyFill="1" applyBorder="1" applyAlignment="1">
      <alignment horizontal="center" vertical="center" wrapText="1"/>
    </xf>
    <xf numFmtId="43" fontId="5" fillId="3" borderId="1" xfId="1" applyFont="1" applyFill="1" applyBorder="1" applyAlignment="1">
      <alignment horizontal="left"/>
    </xf>
    <xf numFmtId="0" fontId="5" fillId="0" borderId="1" xfId="3" applyFont="1" applyFill="1" applyBorder="1" applyAlignment="1">
      <alignment horizontal="left" vertical="center" wrapText="1"/>
    </xf>
    <xf numFmtId="0" fontId="13" fillId="16" borderId="1" xfId="3" applyFont="1" applyFill="1" applyBorder="1" applyAlignment="1">
      <alignment horizontal="center" vertical="center" wrapText="1"/>
    </xf>
    <xf numFmtId="0" fontId="13" fillId="0" borderId="1" xfId="3" applyFont="1" applyFill="1" applyBorder="1" applyAlignment="1">
      <alignment horizontal="left" vertical="center" wrapText="1"/>
    </xf>
    <xf numFmtId="43" fontId="7" fillId="3" borderId="1" xfId="1" applyFont="1" applyFill="1" applyBorder="1" applyAlignment="1">
      <alignment wrapText="1"/>
    </xf>
    <xf numFmtId="43" fontId="9" fillId="0" borderId="1" xfId="1" applyFont="1" applyFill="1" applyBorder="1" applyAlignment="1">
      <alignment horizontal="left"/>
    </xf>
    <xf numFmtId="0" fontId="8" fillId="0" borderId="1" xfId="3" applyFont="1" applyFill="1" applyBorder="1" applyAlignment="1">
      <alignment horizontal="left" wrapText="1"/>
    </xf>
    <xf numFmtId="43" fontId="9" fillId="3" borderId="1" xfId="1" applyFont="1" applyFill="1" applyBorder="1" applyAlignment="1">
      <alignment horizontal="left" wrapText="1"/>
    </xf>
    <xf numFmtId="43" fontId="5" fillId="3" borderId="1" xfId="1" applyFont="1" applyFill="1" applyBorder="1" applyAlignment="1">
      <alignment horizontal="center" vertical="center"/>
    </xf>
    <xf numFmtId="0" fontId="5" fillId="0" borderId="1" xfId="3" applyFont="1" applyFill="1" applyBorder="1" applyAlignment="1">
      <alignment horizontal="left" wrapText="1"/>
    </xf>
    <xf numFmtId="0" fontId="7" fillId="0" borderId="1" xfId="3" applyFont="1" applyFill="1" applyBorder="1" applyAlignment="1">
      <alignment horizontal="left" vertical="center" wrapText="1"/>
    </xf>
    <xf numFmtId="0" fontId="7" fillId="0" borderId="1" xfId="3" applyFont="1" applyFill="1" applyBorder="1"/>
    <xf numFmtId="0" fontId="8" fillId="0" borderId="1" xfId="2" applyFont="1" applyFill="1" applyBorder="1" applyAlignment="1">
      <alignment horizontal="left" vertical="center" wrapText="1"/>
    </xf>
    <xf numFmtId="43" fontId="9" fillId="3" borderId="1" xfId="1" applyFont="1" applyFill="1" applyBorder="1" applyAlignment="1">
      <alignment horizontal="center" vertical="center"/>
    </xf>
    <xf numFmtId="43" fontId="9" fillId="3" borderId="1" xfId="1" applyFont="1" applyFill="1" applyBorder="1" applyAlignment="1">
      <alignment horizontal="center"/>
    </xf>
    <xf numFmtId="0" fontId="13" fillId="0" borderId="1" xfId="3" applyFont="1" applyFill="1" applyBorder="1" applyAlignment="1">
      <alignment horizontal="center" vertical="center"/>
    </xf>
    <xf numFmtId="0" fontId="7"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43" fontId="9" fillId="3" borderId="1" xfId="1" applyFont="1" applyFill="1" applyBorder="1" applyAlignment="1">
      <alignment horizontal="left" vertical="top" wrapText="1"/>
    </xf>
    <xf numFmtId="0" fontId="14" fillId="0" borderId="1" xfId="3" applyFont="1" applyFill="1" applyBorder="1" applyAlignment="1">
      <alignment horizontal="left" wrapText="1"/>
    </xf>
    <xf numFmtId="0" fontId="15" fillId="0" borderId="1" xfId="3" applyFont="1" applyFill="1" applyBorder="1" applyAlignment="1">
      <alignment horizontal="left" wrapText="1"/>
    </xf>
    <xf numFmtId="0" fontId="9" fillId="2" borderId="1" xfId="3" applyFont="1" applyFill="1" applyBorder="1" applyAlignment="1">
      <alignment horizontal="left" vertical="center" wrapText="1"/>
    </xf>
    <xf numFmtId="0" fontId="13" fillId="2" borderId="1" xfId="3" applyFont="1" applyFill="1" applyBorder="1" applyAlignment="1">
      <alignment horizontal="left" vertical="top"/>
    </xf>
    <xf numFmtId="0" fontId="7" fillId="2" borderId="1" xfId="3" applyFont="1" applyFill="1" applyBorder="1" applyAlignment="1">
      <alignment vertical="top" wrapText="1"/>
    </xf>
    <xf numFmtId="0" fontId="16" fillId="2" borderId="1" xfId="2"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1" xfId="3" applyFont="1" applyFill="1" applyBorder="1" applyAlignment="1">
      <alignment horizontal="left" vertical="top" wrapText="1"/>
    </xf>
    <xf numFmtId="0" fontId="13" fillId="2" borderId="1" xfId="3" applyFont="1" applyFill="1" applyBorder="1" applyAlignment="1">
      <alignment horizontal="center" vertical="center" wrapText="1"/>
    </xf>
    <xf numFmtId="165" fontId="5" fillId="0" borderId="1" xfId="2" applyNumberFormat="1" applyFill="1" applyBorder="1" applyAlignment="1">
      <alignment horizontal="left" wrapText="1"/>
    </xf>
    <xf numFmtId="0" fontId="5" fillId="3" borderId="1" xfId="2" applyFill="1" applyBorder="1"/>
    <xf numFmtId="0" fontId="5" fillId="17" borderId="1" xfId="2" applyFont="1" applyFill="1" applyBorder="1" applyAlignment="1">
      <alignment horizontal="center" vertical="center" wrapText="1"/>
    </xf>
    <xf numFmtId="0" fontId="5" fillId="3" borderId="1" xfId="2" applyFill="1" applyBorder="1" applyAlignment="1">
      <alignment wrapText="1"/>
    </xf>
    <xf numFmtId="0" fontId="5" fillId="13" borderId="1" xfId="2" applyFill="1" applyBorder="1" applyAlignment="1">
      <alignment wrapText="1"/>
    </xf>
    <xf numFmtId="0" fontId="5" fillId="17" borderId="1" xfId="2" applyFill="1" applyBorder="1" applyAlignment="1">
      <alignment horizontal="center" wrapText="1"/>
    </xf>
  </cellXfs>
  <cellStyles count="6">
    <cellStyle name="Comma" xfId="1" builtinId="3"/>
    <cellStyle name="Excel Built-in Normal" xfId="2"/>
    <cellStyle name="Excel Built-in Normal 2" xfId="4"/>
    <cellStyle name="Normal" xfId="0" builtinId="0"/>
    <cellStyle name="Normal 2" xfId="3"/>
    <cellStyle name="Normal 3" xf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9"/>
  <sheetViews>
    <sheetView tabSelected="1" workbookViewId="0">
      <selection activeCell="D12" sqref="D12"/>
    </sheetView>
  </sheetViews>
  <sheetFormatPr baseColWidth="10" defaultRowHeight="12" x14ac:dyDescent="0"/>
  <cols>
    <col min="1" max="1" width="14.83203125" style="4" customWidth="1"/>
    <col min="2" max="2" width="10.83203125" style="4"/>
    <col min="3" max="3" width="12.83203125" style="4" customWidth="1"/>
    <col min="4" max="4" width="17.33203125" style="4" customWidth="1"/>
    <col min="5" max="5" width="10.83203125" style="4"/>
    <col min="6" max="6" width="14.33203125" style="4" customWidth="1"/>
    <col min="7" max="11" width="10.83203125" style="4"/>
    <col min="12" max="12" width="11" style="4" customWidth="1"/>
    <col min="13" max="16384" width="10.83203125" style="4"/>
  </cols>
  <sheetData>
    <row r="1" spans="1:24" ht="15">
      <c r="A1" s="1" t="s">
        <v>0</v>
      </c>
      <c r="B1" s="2" t="s">
        <v>1</v>
      </c>
      <c r="C1" s="2"/>
      <c r="D1" s="3" t="s">
        <v>2</v>
      </c>
      <c r="E1" s="3"/>
      <c r="F1" s="3"/>
      <c r="G1" s="3"/>
      <c r="H1" s="3"/>
      <c r="I1" s="3"/>
    </row>
    <row r="2" spans="1:24">
      <c r="A2" s="5"/>
      <c r="B2" s="6" t="s">
        <v>3</v>
      </c>
      <c r="C2" s="6" t="s">
        <v>4</v>
      </c>
      <c r="D2" s="7" t="s">
        <v>5</v>
      </c>
      <c r="E2" s="7" t="s">
        <v>6</v>
      </c>
      <c r="F2" s="7" t="s">
        <v>7</v>
      </c>
      <c r="G2" s="7" t="s">
        <v>8</v>
      </c>
      <c r="H2" s="7" t="s">
        <v>9</v>
      </c>
      <c r="I2" s="7" t="s">
        <v>10</v>
      </c>
    </row>
    <row r="3" spans="1:24">
      <c r="A3" s="5" t="s">
        <v>11</v>
      </c>
      <c r="B3" s="8">
        <v>1595593</v>
      </c>
      <c r="C3" s="8">
        <v>1227543</v>
      </c>
      <c r="D3" s="7">
        <v>4</v>
      </c>
      <c r="E3" s="7">
        <v>11</v>
      </c>
      <c r="F3" s="7">
        <v>6</v>
      </c>
      <c r="G3" s="7">
        <v>10</v>
      </c>
      <c r="H3" s="7">
        <f>SUM(D3:G3)</f>
        <v>31</v>
      </c>
      <c r="I3" s="7">
        <v>59</v>
      </c>
    </row>
    <row r="4" spans="1:24">
      <c r="A4" s="5" t="s">
        <v>12</v>
      </c>
      <c r="B4" s="8">
        <v>666450</v>
      </c>
      <c r="C4" s="8">
        <v>172000</v>
      </c>
      <c r="D4" s="7">
        <v>1</v>
      </c>
      <c r="E4" s="7">
        <v>3</v>
      </c>
      <c r="F4" s="7">
        <v>0</v>
      </c>
      <c r="G4" s="7">
        <v>0</v>
      </c>
      <c r="H4" s="7">
        <v>4</v>
      </c>
      <c r="I4" s="7">
        <v>31</v>
      </c>
    </row>
    <row r="5" spans="1:24" ht="15">
      <c r="A5" s="9" t="s">
        <v>13</v>
      </c>
      <c r="B5" s="10">
        <v>1686600</v>
      </c>
      <c r="C5" s="10">
        <v>882800</v>
      </c>
      <c r="D5" s="11">
        <v>5</v>
      </c>
      <c r="E5" s="11">
        <v>13</v>
      </c>
      <c r="F5" s="11">
        <v>12</v>
      </c>
      <c r="G5" s="11">
        <v>17</v>
      </c>
      <c r="H5" s="11">
        <v>47</v>
      </c>
      <c r="I5" s="11">
        <v>81</v>
      </c>
    </row>
    <row r="6" spans="1:24">
      <c r="A6" s="5" t="s">
        <v>14</v>
      </c>
      <c r="B6" s="8">
        <v>230000</v>
      </c>
      <c r="C6" s="8">
        <v>100000</v>
      </c>
      <c r="D6" s="7"/>
      <c r="E6" s="7">
        <v>1</v>
      </c>
      <c r="F6" s="7"/>
      <c r="G6" s="7">
        <v>0</v>
      </c>
      <c r="H6" s="7">
        <v>1</v>
      </c>
      <c r="I6" s="7">
        <v>3</v>
      </c>
    </row>
    <row r="7" spans="1:24">
      <c r="A7" s="5" t="s">
        <v>15</v>
      </c>
      <c r="B7" s="8">
        <v>1978520</v>
      </c>
      <c r="C7" s="8">
        <v>30000</v>
      </c>
      <c r="D7" s="7">
        <v>0</v>
      </c>
      <c r="E7" s="7">
        <v>0</v>
      </c>
      <c r="F7" s="7">
        <v>2</v>
      </c>
      <c r="G7" s="7">
        <v>1</v>
      </c>
      <c r="H7" s="7">
        <v>3</v>
      </c>
      <c r="I7" s="7">
        <v>14</v>
      </c>
    </row>
    <row r="8" spans="1:24">
      <c r="A8" s="5"/>
      <c r="B8" s="12">
        <f>SUM(B3:B7)</f>
        <v>6157163</v>
      </c>
      <c r="C8" s="12">
        <f>SUM(C3:C7)</f>
        <v>2412343</v>
      </c>
      <c r="H8" s="7">
        <f>SUM(H3:H7)</f>
        <v>86</v>
      </c>
      <c r="I8" s="7">
        <f>SUM(I3:I7)</f>
        <v>188</v>
      </c>
    </row>
    <row r="9" spans="1:24">
      <c r="A9" s="13"/>
      <c r="B9" s="13"/>
      <c r="C9" s="13"/>
      <c r="D9" s="13"/>
      <c r="F9" s="13"/>
      <c r="G9" s="13"/>
      <c r="H9" s="13"/>
      <c r="I9" s="13"/>
    </row>
    <row r="12" spans="1:24" ht="26">
      <c r="A12" s="14" t="s">
        <v>16</v>
      </c>
    </row>
    <row r="13" spans="1:24" ht="39">
      <c r="A13" s="15" t="s">
        <v>17</v>
      </c>
      <c r="B13" s="15" t="s">
        <v>18</v>
      </c>
      <c r="C13" s="16" t="s">
        <v>16</v>
      </c>
      <c r="D13" s="17" t="s">
        <v>19</v>
      </c>
      <c r="E13" s="16" t="s">
        <v>20</v>
      </c>
      <c r="F13" s="16" t="s">
        <v>21</v>
      </c>
      <c r="G13" s="15" t="s">
        <v>22</v>
      </c>
      <c r="H13" s="15" t="s">
        <v>23</v>
      </c>
      <c r="I13" s="15" t="s">
        <v>24</v>
      </c>
      <c r="J13" s="18" t="s">
        <v>25</v>
      </c>
      <c r="K13" s="18" t="s">
        <v>26</v>
      </c>
      <c r="L13" s="19" t="s">
        <v>27</v>
      </c>
      <c r="M13" s="20" t="s">
        <v>28</v>
      </c>
      <c r="N13" s="21" t="s">
        <v>29</v>
      </c>
      <c r="O13" s="22" t="s">
        <v>30</v>
      </c>
      <c r="P13" s="23"/>
      <c r="Q13" s="23"/>
      <c r="R13" s="23"/>
      <c r="S13" s="23"/>
      <c r="T13" s="23"/>
      <c r="U13" s="23"/>
      <c r="V13" s="23"/>
      <c r="W13" s="23"/>
      <c r="X13" s="23"/>
    </row>
    <row r="14" spans="1:24" ht="403">
      <c r="A14" s="24">
        <v>1</v>
      </c>
      <c r="B14" s="24" t="s">
        <v>31</v>
      </c>
      <c r="C14" s="24" t="s">
        <v>32</v>
      </c>
      <c r="D14" s="25">
        <v>25000</v>
      </c>
      <c r="E14" s="24" t="s">
        <v>33</v>
      </c>
      <c r="F14" s="24" t="s">
        <v>34</v>
      </c>
      <c r="G14" s="26" t="s">
        <v>35</v>
      </c>
      <c r="H14" s="27"/>
      <c r="I14" s="28"/>
      <c r="J14" s="29" t="s">
        <v>36</v>
      </c>
      <c r="K14" s="30" t="s">
        <v>37</v>
      </c>
      <c r="L14" s="26" t="s">
        <v>38</v>
      </c>
      <c r="M14" s="31"/>
      <c r="N14" s="31"/>
      <c r="O14" s="26" t="s">
        <v>39</v>
      </c>
      <c r="P14" s="31"/>
      <c r="Q14" s="31"/>
      <c r="R14" s="31"/>
      <c r="S14" s="31"/>
      <c r="T14" s="31"/>
      <c r="U14" s="31"/>
      <c r="V14" s="31"/>
      <c r="W14" s="31"/>
      <c r="X14" s="31"/>
    </row>
    <row r="15" spans="1:24" ht="247">
      <c r="A15" s="24">
        <v>4</v>
      </c>
      <c r="B15" s="24" t="s">
        <v>40</v>
      </c>
      <c r="C15" s="24" t="s">
        <v>41</v>
      </c>
      <c r="D15" s="25">
        <v>12000</v>
      </c>
      <c r="E15" s="24" t="s">
        <v>42</v>
      </c>
      <c r="F15" s="24" t="s">
        <v>34</v>
      </c>
      <c r="G15" s="26" t="s">
        <v>43</v>
      </c>
      <c r="H15" s="27"/>
      <c r="I15" s="28" t="s">
        <v>44</v>
      </c>
      <c r="J15" s="32" t="s">
        <v>45</v>
      </c>
      <c r="K15" s="32" t="s">
        <v>8</v>
      </c>
      <c r="L15" s="26"/>
      <c r="M15" s="31"/>
      <c r="N15" s="31"/>
      <c r="O15" s="31"/>
      <c r="P15" s="31"/>
      <c r="Q15" s="31"/>
      <c r="R15" s="31"/>
      <c r="S15" s="31"/>
      <c r="T15" s="31"/>
      <c r="U15" s="31"/>
      <c r="V15" s="31"/>
      <c r="W15" s="31"/>
      <c r="X15" s="31"/>
    </row>
    <row r="16" spans="1:24" ht="26">
      <c r="A16" s="28"/>
      <c r="B16" s="24" t="s">
        <v>46</v>
      </c>
      <c r="C16" s="24" t="s">
        <v>47</v>
      </c>
      <c r="D16" s="25">
        <v>7023</v>
      </c>
      <c r="E16" s="24" t="s">
        <v>48</v>
      </c>
      <c r="F16" s="24" t="s">
        <v>49</v>
      </c>
      <c r="G16" s="26" t="s">
        <v>50</v>
      </c>
      <c r="H16" s="27" t="s">
        <v>51</v>
      </c>
      <c r="I16" s="28"/>
      <c r="J16" s="32"/>
      <c r="K16" s="32" t="s">
        <v>5</v>
      </c>
      <c r="L16" s="26" t="s">
        <v>52</v>
      </c>
      <c r="M16" s="31"/>
      <c r="N16" s="31"/>
      <c r="O16" s="31" t="s">
        <v>53</v>
      </c>
      <c r="P16" s="31"/>
      <c r="Q16" s="31"/>
      <c r="R16" s="31"/>
      <c r="S16" s="31"/>
      <c r="T16" s="31"/>
      <c r="U16" s="31"/>
      <c r="V16" s="31"/>
      <c r="W16" s="31"/>
      <c r="X16" s="31"/>
    </row>
    <row r="17" spans="1:24" ht="409">
      <c r="A17" s="24">
        <v>2</v>
      </c>
      <c r="B17" s="24" t="s">
        <v>54</v>
      </c>
      <c r="C17" s="24" t="s">
        <v>55</v>
      </c>
      <c r="D17" s="25">
        <v>40000</v>
      </c>
      <c r="E17" s="24" t="s">
        <v>56</v>
      </c>
      <c r="F17" s="24" t="s">
        <v>34</v>
      </c>
      <c r="G17" s="26" t="s">
        <v>57</v>
      </c>
      <c r="H17" s="27"/>
      <c r="I17" s="28"/>
      <c r="J17" s="32"/>
      <c r="K17" s="32" t="s">
        <v>7</v>
      </c>
      <c r="L17" s="26"/>
      <c r="M17" s="31"/>
      <c r="N17" s="31"/>
      <c r="O17" s="26" t="s">
        <v>58</v>
      </c>
      <c r="P17" s="26" t="s">
        <v>59</v>
      </c>
      <c r="Q17" s="31"/>
      <c r="R17" s="31"/>
      <c r="S17" s="31"/>
      <c r="T17" s="31"/>
      <c r="U17" s="31"/>
      <c r="V17" s="31"/>
      <c r="W17" s="31"/>
      <c r="X17" s="31"/>
    </row>
    <row r="18" spans="1:24" ht="409">
      <c r="A18" s="24">
        <v>3</v>
      </c>
      <c r="B18" s="24" t="s">
        <v>54</v>
      </c>
      <c r="C18" s="24" t="s">
        <v>60</v>
      </c>
      <c r="D18" s="25">
        <v>21000</v>
      </c>
      <c r="E18" s="24" t="s">
        <v>61</v>
      </c>
      <c r="F18" s="24" t="s">
        <v>62</v>
      </c>
      <c r="G18" s="26" t="s">
        <v>63</v>
      </c>
      <c r="H18" s="27"/>
      <c r="I18" s="28"/>
      <c r="J18" s="32"/>
      <c r="K18" s="32" t="s">
        <v>6</v>
      </c>
      <c r="L18" s="26"/>
      <c r="M18" s="31"/>
      <c r="N18" s="31"/>
      <c r="O18" s="26" t="s">
        <v>58</v>
      </c>
      <c r="P18" s="31"/>
      <c r="Q18" s="31"/>
      <c r="R18" s="31"/>
      <c r="S18" s="31"/>
      <c r="T18" s="31"/>
      <c r="U18" s="31"/>
      <c r="V18" s="31"/>
      <c r="W18" s="31"/>
      <c r="X18" s="31"/>
    </row>
    <row r="19" spans="1:24" ht="205">
      <c r="A19" s="26"/>
      <c r="B19" s="26" t="s">
        <v>14</v>
      </c>
      <c r="C19" s="24" t="s">
        <v>64</v>
      </c>
      <c r="D19" s="33">
        <v>500000</v>
      </c>
      <c r="E19" s="34" t="s">
        <v>65</v>
      </c>
      <c r="F19" s="34"/>
      <c r="G19" s="26" t="s">
        <v>34</v>
      </c>
      <c r="H19" s="28"/>
      <c r="I19" s="31"/>
      <c r="J19" s="35" t="s">
        <v>66</v>
      </c>
      <c r="K19" s="32" t="s">
        <v>7</v>
      </c>
      <c r="L19" s="26" t="s">
        <v>67</v>
      </c>
      <c r="M19" s="31"/>
      <c r="N19" s="31"/>
      <c r="O19" s="31"/>
      <c r="P19" s="36"/>
      <c r="Q19" s="36"/>
      <c r="R19" s="36"/>
      <c r="S19" s="36"/>
      <c r="T19" s="36"/>
      <c r="U19" s="36"/>
      <c r="V19" s="36"/>
      <c r="W19" s="36"/>
      <c r="X19" s="36"/>
    </row>
    <row r="20" spans="1:24" ht="40">
      <c r="A20" s="26"/>
      <c r="B20" s="26" t="s">
        <v>68</v>
      </c>
      <c r="C20" s="37" t="s">
        <v>69</v>
      </c>
      <c r="D20" s="33">
        <v>5000</v>
      </c>
      <c r="E20" s="37" t="s">
        <v>70</v>
      </c>
      <c r="F20" s="34"/>
      <c r="G20" s="26" t="s">
        <v>34</v>
      </c>
      <c r="H20" s="28"/>
      <c r="I20" s="31"/>
      <c r="J20" s="38"/>
      <c r="K20" s="32" t="s">
        <v>7</v>
      </c>
      <c r="L20" s="26" t="s">
        <v>71</v>
      </c>
      <c r="M20" s="31"/>
      <c r="N20" s="31"/>
      <c r="O20" s="31"/>
      <c r="P20" s="36"/>
      <c r="Q20" s="36"/>
      <c r="R20" s="36"/>
      <c r="S20" s="36"/>
      <c r="T20" s="36"/>
      <c r="U20" s="36"/>
      <c r="V20" s="36"/>
      <c r="W20" s="36"/>
      <c r="X20" s="36"/>
    </row>
    <row r="21" spans="1:24" ht="28">
      <c r="A21" s="24"/>
      <c r="B21" s="24" t="s">
        <v>72</v>
      </c>
      <c r="C21" s="37" t="s">
        <v>69</v>
      </c>
      <c r="D21" s="25">
        <v>3000</v>
      </c>
      <c r="E21" s="37" t="s">
        <v>70</v>
      </c>
      <c r="F21" s="24"/>
      <c r="G21" s="26" t="s">
        <v>34</v>
      </c>
      <c r="H21" s="27"/>
      <c r="I21" s="28"/>
      <c r="J21" s="38"/>
      <c r="K21" s="39" t="s">
        <v>6</v>
      </c>
      <c r="L21" s="40"/>
      <c r="M21" s="41"/>
      <c r="N21" s="31"/>
      <c r="O21" s="31" t="s">
        <v>73</v>
      </c>
      <c r="P21" s="36"/>
      <c r="Q21" s="36"/>
      <c r="R21" s="36"/>
      <c r="S21" s="36"/>
      <c r="T21" s="36"/>
      <c r="U21" s="36"/>
      <c r="V21" s="36"/>
      <c r="W21" s="36"/>
      <c r="X21" s="36"/>
    </row>
    <row r="22" spans="1:24" ht="183">
      <c r="A22" s="42"/>
      <c r="B22" s="24" t="s">
        <v>74</v>
      </c>
      <c r="C22" s="24" t="s">
        <v>75</v>
      </c>
      <c r="D22" s="25">
        <v>4500</v>
      </c>
      <c r="E22" s="24" t="s">
        <v>76</v>
      </c>
      <c r="F22" s="24" t="s">
        <v>77</v>
      </c>
      <c r="G22" s="26" t="s">
        <v>34</v>
      </c>
      <c r="H22" s="27" t="s">
        <v>78</v>
      </c>
      <c r="I22" s="28"/>
      <c r="J22" s="38" t="s">
        <v>79</v>
      </c>
      <c r="K22" s="32" t="s">
        <v>6</v>
      </c>
      <c r="L22" s="26" t="s">
        <v>80</v>
      </c>
      <c r="M22" s="31"/>
      <c r="N22" s="31"/>
      <c r="O22" s="26" t="s">
        <v>81</v>
      </c>
      <c r="P22" s="36"/>
      <c r="Q22" s="36"/>
      <c r="R22" s="36"/>
      <c r="S22" s="36"/>
      <c r="T22" s="36"/>
      <c r="U22" s="36"/>
      <c r="V22" s="36"/>
      <c r="W22" s="36"/>
      <c r="X22" s="36"/>
    </row>
    <row r="23" spans="1:24" ht="261">
      <c r="A23" s="24"/>
      <c r="B23" s="24" t="s">
        <v>82</v>
      </c>
      <c r="C23" s="24" t="s">
        <v>83</v>
      </c>
      <c r="D23" s="25">
        <v>10000</v>
      </c>
      <c r="E23" s="24" t="s">
        <v>84</v>
      </c>
      <c r="F23" s="24" t="s">
        <v>85</v>
      </c>
      <c r="G23" s="26" t="s">
        <v>34</v>
      </c>
      <c r="H23" s="27" t="s">
        <v>86</v>
      </c>
      <c r="I23" s="28"/>
      <c r="J23" s="32" t="s">
        <v>87</v>
      </c>
      <c r="K23" s="32" t="s">
        <v>6</v>
      </c>
      <c r="L23" s="26" t="s">
        <v>88</v>
      </c>
      <c r="M23" s="31"/>
      <c r="N23" s="41"/>
      <c r="O23" s="41"/>
      <c r="P23" s="43"/>
      <c r="Q23" s="36"/>
      <c r="R23" s="36"/>
      <c r="S23" s="36"/>
      <c r="T23" s="36"/>
      <c r="U23" s="36"/>
      <c r="V23" s="36"/>
      <c r="W23" s="36"/>
      <c r="X23" s="36"/>
    </row>
    <row r="24" spans="1:24" ht="105">
      <c r="A24" s="28"/>
      <c r="B24" s="24" t="s">
        <v>89</v>
      </c>
      <c r="C24" s="24" t="s">
        <v>90</v>
      </c>
      <c r="D24" s="25">
        <v>3000</v>
      </c>
      <c r="E24" s="24" t="s">
        <v>91</v>
      </c>
      <c r="F24" s="24" t="s">
        <v>92</v>
      </c>
      <c r="G24" s="26" t="s">
        <v>34</v>
      </c>
      <c r="H24" s="27" t="s">
        <v>93</v>
      </c>
      <c r="I24" s="28"/>
      <c r="J24" s="32"/>
      <c r="K24" s="32" t="s">
        <v>7</v>
      </c>
      <c r="L24" s="26" t="s">
        <v>94</v>
      </c>
      <c r="M24" s="31"/>
      <c r="N24" s="41"/>
      <c r="O24" s="41"/>
      <c r="P24" s="43"/>
      <c r="Q24" s="36"/>
      <c r="R24" s="36"/>
      <c r="S24" s="36"/>
      <c r="T24" s="36"/>
      <c r="U24" s="36"/>
      <c r="V24" s="36"/>
      <c r="W24" s="36"/>
      <c r="X24" s="36"/>
    </row>
    <row r="25" spans="1:24" ht="196">
      <c r="A25" s="24"/>
      <c r="B25" s="24" t="s">
        <v>95</v>
      </c>
      <c r="C25" s="24" t="s">
        <v>96</v>
      </c>
      <c r="D25" s="25">
        <v>2500</v>
      </c>
      <c r="E25" s="24" t="s">
        <v>97</v>
      </c>
      <c r="F25" s="24" t="s">
        <v>98</v>
      </c>
      <c r="G25" s="26" t="s">
        <v>34</v>
      </c>
      <c r="H25" s="27" t="s">
        <v>99</v>
      </c>
      <c r="I25" s="28"/>
      <c r="J25" s="32"/>
      <c r="K25" s="32" t="s">
        <v>6</v>
      </c>
      <c r="L25" s="26" t="s">
        <v>100</v>
      </c>
      <c r="M25" s="31"/>
      <c r="N25" s="41"/>
      <c r="O25" s="31"/>
      <c r="P25" s="36"/>
      <c r="Q25" s="36"/>
      <c r="R25" s="36"/>
      <c r="S25" s="36"/>
      <c r="T25" s="36"/>
      <c r="U25" s="36"/>
      <c r="V25" s="36"/>
      <c r="W25" s="36"/>
      <c r="X25" s="36"/>
    </row>
    <row r="26" spans="1:24" ht="208">
      <c r="A26" s="26"/>
      <c r="B26" s="24" t="s">
        <v>95</v>
      </c>
      <c r="C26" s="24" t="s">
        <v>101</v>
      </c>
      <c r="D26" s="25">
        <v>13000</v>
      </c>
      <c r="E26" s="24" t="s">
        <v>102</v>
      </c>
      <c r="F26" s="24" t="s">
        <v>103</v>
      </c>
      <c r="G26" s="26" t="s">
        <v>34</v>
      </c>
      <c r="H26" s="27" t="s">
        <v>104</v>
      </c>
      <c r="I26" s="28"/>
      <c r="J26" s="32"/>
      <c r="K26" s="32" t="s">
        <v>7</v>
      </c>
      <c r="L26" s="26" t="s">
        <v>105</v>
      </c>
      <c r="M26" s="31"/>
      <c r="N26" s="41"/>
      <c r="O26" s="31"/>
      <c r="P26" s="31"/>
      <c r="Q26" s="31"/>
      <c r="R26" s="31"/>
      <c r="S26" s="31"/>
      <c r="T26" s="31"/>
      <c r="U26" s="31"/>
      <c r="V26" s="31"/>
      <c r="W26" s="31"/>
      <c r="X26" s="31"/>
    </row>
    <row r="27" spans="1:24" ht="143">
      <c r="A27" s="26"/>
      <c r="B27" s="24" t="s">
        <v>95</v>
      </c>
      <c r="C27" s="24" t="s">
        <v>106</v>
      </c>
      <c r="D27" s="25">
        <v>3000</v>
      </c>
      <c r="E27" s="24" t="s">
        <v>107</v>
      </c>
      <c r="F27" s="24" t="s">
        <v>108</v>
      </c>
      <c r="G27" s="26" t="s">
        <v>34</v>
      </c>
      <c r="H27" s="27" t="s">
        <v>104</v>
      </c>
      <c r="I27" s="28"/>
      <c r="J27" s="32"/>
      <c r="K27" s="32" t="s">
        <v>109</v>
      </c>
      <c r="L27" s="26" t="s">
        <v>110</v>
      </c>
      <c r="M27" s="31"/>
      <c r="N27" s="41"/>
      <c r="O27" s="26" t="s">
        <v>111</v>
      </c>
      <c r="P27" s="31"/>
      <c r="Q27" s="31"/>
      <c r="R27" s="31"/>
      <c r="S27" s="31"/>
      <c r="T27" s="31"/>
      <c r="U27" s="31"/>
      <c r="V27" s="31"/>
      <c r="W27" s="31"/>
      <c r="X27" s="31"/>
    </row>
    <row r="28" spans="1:24" ht="409">
      <c r="A28" s="44"/>
      <c r="B28" s="24" t="s">
        <v>95</v>
      </c>
      <c r="C28" s="24" t="s">
        <v>112</v>
      </c>
      <c r="D28" s="25">
        <v>7000</v>
      </c>
      <c r="E28" s="24" t="s">
        <v>113</v>
      </c>
      <c r="F28" s="24" t="s">
        <v>114</v>
      </c>
      <c r="G28" s="26" t="s">
        <v>34</v>
      </c>
      <c r="H28" s="27" t="s">
        <v>115</v>
      </c>
      <c r="I28" s="28"/>
      <c r="J28" s="32"/>
      <c r="K28" s="32" t="s">
        <v>6</v>
      </c>
      <c r="L28" s="26" t="s">
        <v>116</v>
      </c>
      <c r="M28" s="31"/>
      <c r="N28" s="31"/>
      <c r="O28" s="45" t="s">
        <v>117</v>
      </c>
      <c r="P28" s="40" t="s">
        <v>118</v>
      </c>
      <c r="Q28" s="31"/>
      <c r="R28" s="31"/>
      <c r="S28" s="31"/>
      <c r="T28" s="31"/>
      <c r="U28" s="31"/>
      <c r="V28" s="31"/>
      <c r="W28" s="31"/>
      <c r="X28" s="31"/>
    </row>
    <row r="29" spans="1:24" ht="325">
      <c r="A29" s="24"/>
      <c r="B29" s="24" t="s">
        <v>46</v>
      </c>
      <c r="C29" s="24" t="s">
        <v>47</v>
      </c>
      <c r="D29" s="25">
        <v>248000</v>
      </c>
      <c r="E29" s="24" t="s">
        <v>119</v>
      </c>
      <c r="F29" s="24"/>
      <c r="G29" s="26" t="s">
        <v>34</v>
      </c>
      <c r="H29" s="27"/>
      <c r="I29" s="28"/>
      <c r="J29" s="32" t="s">
        <v>120</v>
      </c>
      <c r="K29" s="32" t="s">
        <v>109</v>
      </c>
      <c r="L29" s="26" t="s">
        <v>121</v>
      </c>
      <c r="M29" s="31"/>
      <c r="N29" s="31"/>
      <c r="O29" s="31"/>
      <c r="P29" s="31"/>
      <c r="Q29" s="31"/>
      <c r="R29" s="31"/>
      <c r="S29" s="31"/>
      <c r="T29" s="31"/>
      <c r="U29" s="31"/>
      <c r="V29" s="31"/>
      <c r="W29" s="31"/>
      <c r="X29" s="31"/>
    </row>
    <row r="30" spans="1:24" ht="40">
      <c r="A30" s="28"/>
      <c r="B30" s="24" t="s">
        <v>46</v>
      </c>
      <c r="C30" s="24" t="s">
        <v>47</v>
      </c>
      <c r="D30" s="25">
        <v>35000</v>
      </c>
      <c r="E30" s="24" t="s">
        <v>122</v>
      </c>
      <c r="F30" s="24" t="s">
        <v>123</v>
      </c>
      <c r="G30" s="26" t="s">
        <v>34</v>
      </c>
      <c r="H30" s="27" t="s">
        <v>124</v>
      </c>
      <c r="I30" s="28"/>
      <c r="J30" s="32" t="s">
        <v>125</v>
      </c>
      <c r="K30" s="32" t="s">
        <v>8</v>
      </c>
      <c r="L30" s="26" t="s">
        <v>126</v>
      </c>
      <c r="M30" s="31"/>
      <c r="N30" s="31"/>
      <c r="O30" s="31"/>
      <c r="P30" s="36"/>
      <c r="Q30" s="36"/>
      <c r="R30" s="36"/>
      <c r="S30" s="36"/>
      <c r="T30" s="36"/>
      <c r="U30" s="36"/>
      <c r="V30" s="36"/>
      <c r="W30" s="36"/>
      <c r="X30" s="36"/>
    </row>
    <row r="31" spans="1:24" ht="169">
      <c r="A31" s="28"/>
      <c r="B31" s="24" t="s">
        <v>46</v>
      </c>
      <c r="C31" s="24" t="s">
        <v>47</v>
      </c>
      <c r="D31" s="25">
        <v>5000</v>
      </c>
      <c r="E31" s="24" t="s">
        <v>127</v>
      </c>
      <c r="F31" s="24" t="s">
        <v>128</v>
      </c>
      <c r="G31" s="26" t="s">
        <v>34</v>
      </c>
      <c r="H31" s="27"/>
      <c r="I31" s="28"/>
      <c r="J31" s="32"/>
      <c r="K31" s="39" t="s">
        <v>129</v>
      </c>
      <c r="L31" s="40" t="s">
        <v>130</v>
      </c>
      <c r="M31" s="31"/>
      <c r="N31" s="31"/>
      <c r="O31" s="46" t="s">
        <v>131</v>
      </c>
      <c r="P31" s="47" t="s">
        <v>132</v>
      </c>
      <c r="Q31" s="36"/>
      <c r="R31" s="36"/>
      <c r="S31" s="36"/>
      <c r="T31" s="36"/>
      <c r="U31" s="36"/>
      <c r="V31" s="36"/>
      <c r="W31" s="36"/>
      <c r="X31" s="36"/>
    </row>
    <row r="32" spans="1:24" ht="144">
      <c r="A32" s="28"/>
      <c r="B32" s="24" t="s">
        <v>46</v>
      </c>
      <c r="C32" s="24" t="s">
        <v>101</v>
      </c>
      <c r="D32" s="25">
        <v>4400</v>
      </c>
      <c r="E32" s="24" t="s">
        <v>133</v>
      </c>
      <c r="F32" s="24"/>
      <c r="G32" s="26" t="s">
        <v>34</v>
      </c>
      <c r="H32" s="27" t="s">
        <v>134</v>
      </c>
      <c r="I32" s="28"/>
      <c r="J32" s="32"/>
      <c r="K32" s="39" t="s">
        <v>135</v>
      </c>
      <c r="L32" s="26" t="s">
        <v>136</v>
      </c>
      <c r="M32" s="31"/>
      <c r="N32" s="31"/>
      <c r="O32" s="31"/>
      <c r="P32" s="36"/>
      <c r="Q32" s="36"/>
      <c r="R32" s="36"/>
      <c r="S32" s="36"/>
      <c r="T32" s="36"/>
      <c r="U32" s="36"/>
      <c r="V32" s="36"/>
      <c r="W32" s="36"/>
      <c r="X32" s="36"/>
    </row>
    <row r="33" spans="1:24" ht="92">
      <c r="A33" s="28"/>
      <c r="B33" s="24" t="s">
        <v>46</v>
      </c>
      <c r="C33" s="24" t="s">
        <v>137</v>
      </c>
      <c r="D33" s="25">
        <v>40000</v>
      </c>
      <c r="E33" s="24" t="s">
        <v>138</v>
      </c>
      <c r="F33" s="24"/>
      <c r="G33" s="26" t="s">
        <v>34</v>
      </c>
      <c r="H33" s="27"/>
      <c r="I33" s="28"/>
      <c r="J33" s="32"/>
      <c r="K33" s="39" t="s">
        <v>135</v>
      </c>
      <c r="L33" s="26" t="s">
        <v>130</v>
      </c>
      <c r="M33" s="31"/>
      <c r="N33" s="31"/>
      <c r="O33" s="31"/>
      <c r="P33" s="36"/>
      <c r="Q33" s="36"/>
      <c r="R33" s="36"/>
      <c r="S33" s="36"/>
      <c r="T33" s="36"/>
      <c r="U33" s="36"/>
      <c r="V33" s="36"/>
      <c r="W33" s="36"/>
      <c r="X33" s="36"/>
    </row>
    <row r="34" spans="1:24" ht="391">
      <c r="A34" s="28"/>
      <c r="B34" s="24" t="s">
        <v>139</v>
      </c>
      <c r="C34" s="24" t="s">
        <v>140</v>
      </c>
      <c r="D34" s="25">
        <v>129000</v>
      </c>
      <c r="E34" s="24" t="s">
        <v>141</v>
      </c>
      <c r="F34" s="24" t="s">
        <v>142</v>
      </c>
      <c r="G34" s="40" t="s">
        <v>5</v>
      </c>
      <c r="H34" s="27" t="s">
        <v>143</v>
      </c>
      <c r="I34" s="28"/>
      <c r="J34" s="32"/>
      <c r="K34" s="32" t="s">
        <v>5</v>
      </c>
      <c r="L34" s="26" t="s">
        <v>144</v>
      </c>
      <c r="M34" s="31"/>
      <c r="N34" s="31"/>
      <c r="O34" s="31"/>
      <c r="P34" s="36"/>
      <c r="Q34" s="36"/>
      <c r="R34" s="36"/>
      <c r="S34" s="36"/>
      <c r="T34" s="36"/>
      <c r="U34" s="36"/>
      <c r="V34" s="36"/>
      <c r="W34" s="36"/>
      <c r="X34" s="36"/>
    </row>
    <row r="35" spans="1:24" ht="247">
      <c r="A35" s="28"/>
      <c r="B35" s="24" t="s">
        <v>139</v>
      </c>
      <c r="C35" s="24" t="s">
        <v>145</v>
      </c>
      <c r="D35" s="25">
        <v>21120</v>
      </c>
      <c r="E35" s="24" t="s">
        <v>146</v>
      </c>
      <c r="F35" s="24" t="s">
        <v>147</v>
      </c>
      <c r="G35" s="40" t="s">
        <v>5</v>
      </c>
      <c r="H35" s="27" t="s">
        <v>148</v>
      </c>
      <c r="I35" s="28"/>
      <c r="J35" s="32"/>
      <c r="K35" s="32" t="s">
        <v>5</v>
      </c>
      <c r="L35" s="26" t="s">
        <v>149</v>
      </c>
      <c r="M35" s="31"/>
      <c r="N35" s="31"/>
      <c r="O35" s="31"/>
      <c r="P35" s="31"/>
      <c r="Q35" s="31"/>
      <c r="R35" s="31"/>
      <c r="S35" s="31"/>
      <c r="T35" s="31"/>
      <c r="U35" s="31"/>
      <c r="V35" s="31"/>
      <c r="W35" s="31"/>
      <c r="X35" s="31"/>
    </row>
    <row r="36" spans="1:24" ht="156">
      <c r="A36" s="28"/>
      <c r="B36" s="24" t="s">
        <v>150</v>
      </c>
      <c r="C36" s="24" t="s">
        <v>151</v>
      </c>
      <c r="D36" s="25">
        <v>6500</v>
      </c>
      <c r="E36" s="24" t="s">
        <v>152</v>
      </c>
      <c r="F36" s="24" t="s">
        <v>153</v>
      </c>
      <c r="G36" s="40" t="s">
        <v>34</v>
      </c>
      <c r="H36" s="27" t="s">
        <v>154</v>
      </c>
      <c r="I36" s="28"/>
      <c r="J36" s="32"/>
      <c r="K36" s="32" t="s">
        <v>129</v>
      </c>
      <c r="L36" s="26" t="s">
        <v>155</v>
      </c>
      <c r="M36" s="31"/>
      <c r="N36" s="31"/>
      <c r="O36" s="31"/>
      <c r="P36" s="31"/>
      <c r="Q36" s="31"/>
      <c r="R36" s="31"/>
      <c r="S36" s="31"/>
      <c r="T36" s="31"/>
      <c r="U36" s="31"/>
      <c r="V36" s="31"/>
      <c r="W36" s="31"/>
      <c r="X36" s="31"/>
    </row>
    <row r="37" spans="1:24" ht="192">
      <c r="A37" s="28"/>
      <c r="B37" s="24" t="s">
        <v>156</v>
      </c>
      <c r="C37" s="24" t="s">
        <v>157</v>
      </c>
      <c r="D37" s="25">
        <v>12000</v>
      </c>
      <c r="E37" s="24" t="s">
        <v>158</v>
      </c>
      <c r="F37" s="24" t="s">
        <v>159</v>
      </c>
      <c r="G37" s="40" t="s">
        <v>6</v>
      </c>
      <c r="H37" s="27" t="s">
        <v>160</v>
      </c>
      <c r="I37" s="28"/>
      <c r="J37" s="32"/>
      <c r="K37" s="32" t="s">
        <v>8</v>
      </c>
      <c r="L37" s="26"/>
      <c r="M37" s="31"/>
      <c r="N37" s="31"/>
      <c r="O37" s="48" t="s">
        <v>161</v>
      </c>
      <c r="P37" s="31"/>
      <c r="Q37" s="31"/>
      <c r="R37" s="31"/>
      <c r="S37" s="31"/>
      <c r="T37" s="31"/>
      <c r="U37" s="31"/>
      <c r="V37" s="31"/>
      <c r="W37" s="31"/>
      <c r="X37" s="31"/>
    </row>
    <row r="38" spans="1:24" ht="195">
      <c r="A38" s="28"/>
      <c r="B38" s="24" t="s">
        <v>162</v>
      </c>
      <c r="C38" s="24" t="s">
        <v>163</v>
      </c>
      <c r="D38" s="25">
        <v>5000</v>
      </c>
      <c r="E38" s="24" t="s">
        <v>164</v>
      </c>
      <c r="F38" s="24"/>
      <c r="G38" s="40" t="s">
        <v>5</v>
      </c>
      <c r="H38" s="27" t="s">
        <v>165</v>
      </c>
      <c r="I38" s="28"/>
      <c r="J38" s="32"/>
      <c r="K38" s="39" t="s">
        <v>135</v>
      </c>
      <c r="L38" s="26" t="s">
        <v>166</v>
      </c>
      <c r="M38" s="31"/>
      <c r="N38" s="31"/>
      <c r="O38" s="31"/>
      <c r="P38" s="31"/>
      <c r="Q38" s="31"/>
      <c r="R38" s="31"/>
      <c r="S38" s="31"/>
      <c r="T38" s="31"/>
      <c r="U38" s="31"/>
      <c r="V38" s="31"/>
      <c r="W38" s="31"/>
      <c r="X38" s="31"/>
    </row>
    <row r="39" spans="1:24" ht="409">
      <c r="A39" s="49">
        <v>7</v>
      </c>
      <c r="B39" s="49" t="s">
        <v>167</v>
      </c>
      <c r="C39" s="50" t="s">
        <v>168</v>
      </c>
      <c r="D39" s="25">
        <v>28000</v>
      </c>
      <c r="E39" s="50" t="s">
        <v>169</v>
      </c>
      <c r="F39" s="50" t="s">
        <v>170</v>
      </c>
      <c r="G39" s="49" t="s">
        <v>5</v>
      </c>
      <c r="H39" s="49" t="s">
        <v>171</v>
      </c>
      <c r="I39" s="49"/>
      <c r="J39" s="51"/>
      <c r="K39" s="52" t="s">
        <v>135</v>
      </c>
      <c r="L39" s="47" t="s">
        <v>172</v>
      </c>
      <c r="M39" s="36"/>
      <c r="N39" s="36"/>
      <c r="O39" s="36"/>
      <c r="P39" s="31"/>
      <c r="Q39" s="31"/>
      <c r="R39" s="31"/>
      <c r="S39" s="31"/>
      <c r="T39" s="31"/>
      <c r="U39" s="31"/>
      <c r="V39" s="31"/>
      <c r="W39" s="31"/>
      <c r="X39" s="31"/>
    </row>
    <row r="40" spans="1:24" ht="286">
      <c r="A40" s="24">
        <v>6</v>
      </c>
      <c r="B40" s="24" t="s">
        <v>173</v>
      </c>
      <c r="C40" s="24" t="s">
        <v>174</v>
      </c>
      <c r="D40" s="25">
        <v>20000</v>
      </c>
      <c r="E40" s="24" t="s">
        <v>175</v>
      </c>
      <c r="F40" s="24" t="s">
        <v>62</v>
      </c>
      <c r="G40" s="28" t="s">
        <v>62</v>
      </c>
      <c r="H40" s="26" t="s">
        <v>176</v>
      </c>
      <c r="I40" s="28" t="s">
        <v>177</v>
      </c>
      <c r="J40" s="32"/>
      <c r="K40" s="32" t="s">
        <v>135</v>
      </c>
      <c r="L40" s="26" t="s">
        <v>178</v>
      </c>
      <c r="M40" s="31"/>
      <c r="N40" s="31"/>
      <c r="O40" s="48" t="s">
        <v>179</v>
      </c>
      <c r="P40" s="26" t="s">
        <v>180</v>
      </c>
      <c r="Q40" s="31"/>
      <c r="R40" s="31"/>
      <c r="S40" s="31"/>
      <c r="T40" s="31"/>
      <c r="U40" s="31"/>
      <c r="V40" s="31"/>
      <c r="W40" s="31"/>
      <c r="X40" s="31"/>
    </row>
    <row r="41" spans="1:24" ht="208">
      <c r="A41" s="24">
        <v>5</v>
      </c>
      <c r="B41" s="24" t="s">
        <v>181</v>
      </c>
      <c r="C41" s="24" t="s">
        <v>182</v>
      </c>
      <c r="D41" s="25">
        <v>15000</v>
      </c>
      <c r="E41" s="24" t="s">
        <v>183</v>
      </c>
      <c r="F41" s="24" t="s">
        <v>62</v>
      </c>
      <c r="G41" s="28" t="s">
        <v>62</v>
      </c>
      <c r="H41" s="26" t="s">
        <v>184</v>
      </c>
      <c r="I41" s="28" t="s">
        <v>185</v>
      </c>
      <c r="J41" s="32"/>
      <c r="K41" s="32" t="s">
        <v>7</v>
      </c>
      <c r="L41" s="26" t="s">
        <v>186</v>
      </c>
      <c r="M41" s="31"/>
      <c r="N41" s="31"/>
      <c r="O41" s="31"/>
      <c r="P41" s="26" t="s">
        <v>180</v>
      </c>
      <c r="Q41" s="31"/>
      <c r="R41" s="31"/>
      <c r="S41" s="31"/>
      <c r="T41" s="31"/>
      <c r="U41" s="31"/>
      <c r="V41" s="31"/>
      <c r="W41" s="31"/>
      <c r="X41" s="31"/>
    </row>
    <row r="42" spans="1:24" ht="143">
      <c r="A42" s="24"/>
      <c r="B42" s="24" t="s">
        <v>187</v>
      </c>
      <c r="C42" s="24" t="s">
        <v>188</v>
      </c>
      <c r="D42" s="33">
        <v>2500</v>
      </c>
      <c r="E42" s="24" t="s">
        <v>189</v>
      </c>
      <c r="F42" s="24"/>
      <c r="G42" s="26" t="s">
        <v>34</v>
      </c>
      <c r="H42" s="53"/>
      <c r="I42" s="26"/>
      <c r="J42" s="29" t="s">
        <v>190</v>
      </c>
      <c r="K42" s="30" t="s">
        <v>34</v>
      </c>
      <c r="L42" s="54" t="s">
        <v>191</v>
      </c>
      <c r="M42" s="54"/>
      <c r="N42" s="55"/>
      <c r="O42" s="56"/>
      <c r="P42" s="31"/>
      <c r="Q42" s="31"/>
      <c r="R42" s="31"/>
      <c r="S42" s="31"/>
      <c r="T42" s="31"/>
      <c r="U42" s="31"/>
      <c r="V42" s="31"/>
      <c r="W42" s="31"/>
      <c r="X42" s="31"/>
    </row>
    <row r="43" spans="1:24" ht="26">
      <c r="A43" s="14" t="s">
        <v>192</v>
      </c>
    </row>
    <row r="44" spans="1:24" s="57" customFormat="1" ht="39">
      <c r="A44" s="15" t="s">
        <v>193</v>
      </c>
      <c r="B44" s="17" t="s">
        <v>18</v>
      </c>
      <c r="C44" s="16" t="s">
        <v>194</v>
      </c>
      <c r="D44" s="17" t="s">
        <v>19</v>
      </c>
      <c r="E44" s="16" t="s">
        <v>20</v>
      </c>
      <c r="F44" s="16" t="s">
        <v>21</v>
      </c>
      <c r="G44" s="15" t="s">
        <v>22</v>
      </c>
      <c r="H44" s="15" t="s">
        <v>23</v>
      </c>
      <c r="I44" s="15" t="s">
        <v>24</v>
      </c>
      <c r="J44" s="18" t="s">
        <v>25</v>
      </c>
      <c r="K44" s="18" t="s">
        <v>26</v>
      </c>
      <c r="L44" s="19" t="s">
        <v>27</v>
      </c>
      <c r="M44" s="20" t="s">
        <v>28</v>
      </c>
      <c r="N44" s="21" t="s">
        <v>29</v>
      </c>
      <c r="O44" s="22" t="s">
        <v>30</v>
      </c>
    </row>
    <row r="45" spans="1:24" s="31" customFormat="1" ht="208">
      <c r="A45" s="24"/>
      <c r="B45" s="24" t="s">
        <v>195</v>
      </c>
      <c r="C45" s="24" t="s">
        <v>196</v>
      </c>
      <c r="D45" s="33"/>
      <c r="E45" s="24" t="s">
        <v>197</v>
      </c>
      <c r="F45" s="24" t="s">
        <v>34</v>
      </c>
      <c r="G45" s="26" t="s">
        <v>198</v>
      </c>
      <c r="H45" s="53"/>
      <c r="I45" s="26"/>
      <c r="J45" s="32"/>
      <c r="K45" s="32" t="s">
        <v>6</v>
      </c>
      <c r="L45" s="54" t="s">
        <v>199</v>
      </c>
      <c r="M45" s="54"/>
      <c r="N45" s="55"/>
      <c r="O45" s="56"/>
    </row>
    <row r="46" spans="1:24" s="31" customFormat="1" ht="104">
      <c r="A46" s="24"/>
      <c r="B46" s="24" t="s">
        <v>200</v>
      </c>
      <c r="C46" s="24" t="s">
        <v>201</v>
      </c>
      <c r="D46" s="33">
        <v>100000</v>
      </c>
      <c r="E46" s="24"/>
      <c r="F46" s="24" t="s">
        <v>34</v>
      </c>
      <c r="G46" s="26" t="s">
        <v>202</v>
      </c>
      <c r="H46" s="53"/>
      <c r="I46" s="26"/>
      <c r="J46" s="32"/>
      <c r="K46" s="32" t="s">
        <v>203</v>
      </c>
      <c r="L46" s="54" t="s">
        <v>199</v>
      </c>
      <c r="M46" s="54"/>
      <c r="N46" s="55"/>
      <c r="O46" s="56"/>
    </row>
    <row r="47" spans="1:24" s="31" customFormat="1" ht="156">
      <c r="A47" s="24"/>
      <c r="B47" s="24" t="s">
        <v>200</v>
      </c>
      <c r="C47" s="24" t="s">
        <v>204</v>
      </c>
      <c r="D47" s="58" t="s">
        <v>205</v>
      </c>
      <c r="E47" s="24"/>
      <c r="F47" s="24" t="s">
        <v>34</v>
      </c>
      <c r="G47" s="26" t="s">
        <v>206</v>
      </c>
      <c r="H47" s="53"/>
      <c r="I47" s="26"/>
      <c r="J47" s="32"/>
      <c r="K47" s="32" t="s">
        <v>6</v>
      </c>
      <c r="L47" s="54" t="s">
        <v>199</v>
      </c>
      <c r="M47" s="54"/>
      <c r="N47" s="55"/>
      <c r="O47" s="56"/>
    </row>
    <row r="48" spans="1:24" s="31" customFormat="1" ht="234">
      <c r="A48" s="28"/>
      <c r="B48" s="24" t="s">
        <v>139</v>
      </c>
      <c r="C48" s="24" t="s">
        <v>207</v>
      </c>
      <c r="D48" s="25">
        <v>14000</v>
      </c>
      <c r="E48" s="24" t="s">
        <v>208</v>
      </c>
      <c r="F48" s="24" t="s">
        <v>209</v>
      </c>
      <c r="G48" s="40" t="s">
        <v>5</v>
      </c>
      <c r="H48" s="27" t="s">
        <v>210</v>
      </c>
      <c r="I48" s="28"/>
      <c r="J48" s="32"/>
      <c r="K48" s="32" t="s">
        <v>5</v>
      </c>
      <c r="L48" s="26" t="s">
        <v>211</v>
      </c>
    </row>
    <row r="49" spans="1:22" ht="26">
      <c r="A49" s="59" t="s">
        <v>13</v>
      </c>
      <c r="B49" s="59"/>
      <c r="C49" s="59"/>
    </row>
    <row r="50" spans="1:22" ht="40">
      <c r="A50" s="15" t="s">
        <v>17</v>
      </c>
      <c r="B50" s="15" t="s">
        <v>18</v>
      </c>
      <c r="C50" s="16" t="s">
        <v>212</v>
      </c>
      <c r="D50" s="15" t="s">
        <v>213</v>
      </c>
      <c r="E50" s="16" t="s">
        <v>20</v>
      </c>
      <c r="F50" s="16" t="s">
        <v>21</v>
      </c>
      <c r="G50" s="15" t="s">
        <v>22</v>
      </c>
      <c r="H50" s="15" t="s">
        <v>23</v>
      </c>
      <c r="I50" s="16" t="s">
        <v>24</v>
      </c>
      <c r="J50" s="18" t="s">
        <v>25</v>
      </c>
      <c r="K50" s="18" t="s">
        <v>26</v>
      </c>
      <c r="L50" s="19" t="s">
        <v>27</v>
      </c>
      <c r="M50" s="20" t="s">
        <v>28</v>
      </c>
      <c r="N50" s="21" t="s">
        <v>29</v>
      </c>
      <c r="O50" s="22" t="s">
        <v>30</v>
      </c>
      <c r="P50" s="60"/>
      <c r="Q50" s="60"/>
      <c r="R50" s="60"/>
      <c r="S50" s="60"/>
      <c r="T50" s="60"/>
      <c r="U50" s="60"/>
      <c r="V50" s="60"/>
    </row>
    <row r="51" spans="1:22" ht="135">
      <c r="A51" s="49"/>
      <c r="B51" s="49" t="s">
        <v>214</v>
      </c>
      <c r="C51" s="50" t="s">
        <v>215</v>
      </c>
      <c r="D51" s="61">
        <v>150000</v>
      </c>
      <c r="E51" s="50" t="s">
        <v>216</v>
      </c>
      <c r="F51" s="50"/>
      <c r="G51" s="49" t="s">
        <v>34</v>
      </c>
      <c r="H51" s="62" t="s">
        <v>217</v>
      </c>
      <c r="I51" s="63"/>
      <c r="J51" s="52" t="s">
        <v>218</v>
      </c>
      <c r="K51" s="51" t="s">
        <v>34</v>
      </c>
      <c r="L51" s="47" t="s">
        <v>219</v>
      </c>
      <c r="M51" s="36"/>
      <c r="N51" s="36"/>
      <c r="O51" s="36"/>
      <c r="P51" s="36"/>
      <c r="Q51" s="36"/>
      <c r="R51" s="36"/>
      <c r="S51" s="36"/>
      <c r="T51" s="36"/>
      <c r="U51" s="36"/>
      <c r="V51" s="36"/>
    </row>
    <row r="52" spans="1:22" ht="180">
      <c r="A52" s="49" t="s">
        <v>220</v>
      </c>
      <c r="B52" s="49" t="s">
        <v>221</v>
      </c>
      <c r="C52" s="50" t="s">
        <v>222</v>
      </c>
      <c r="D52" s="61">
        <v>12000</v>
      </c>
      <c r="E52" s="50" t="s">
        <v>223</v>
      </c>
      <c r="F52" s="50" t="s">
        <v>224</v>
      </c>
      <c r="G52" s="49" t="s">
        <v>34</v>
      </c>
      <c r="H52" s="53"/>
      <c r="I52" s="49"/>
      <c r="J52" s="51" t="s">
        <v>135</v>
      </c>
      <c r="K52" s="51" t="s">
        <v>8</v>
      </c>
      <c r="L52" s="47" t="s">
        <v>225</v>
      </c>
      <c r="M52" s="36"/>
      <c r="N52" s="36"/>
      <c r="O52" s="43"/>
      <c r="P52" s="49"/>
      <c r="Q52" s="36"/>
      <c r="R52" s="36"/>
      <c r="S52" s="36"/>
      <c r="T52" s="36"/>
      <c r="U52" s="36"/>
      <c r="V52" s="36"/>
    </row>
    <row r="53" spans="1:22" ht="270">
      <c r="A53" s="49"/>
      <c r="B53" s="49" t="s">
        <v>195</v>
      </c>
      <c r="C53" s="50" t="s">
        <v>226</v>
      </c>
      <c r="D53" s="61" t="s">
        <v>227</v>
      </c>
      <c r="E53" s="50" t="s">
        <v>228</v>
      </c>
      <c r="F53" s="50" t="s">
        <v>229</v>
      </c>
      <c r="G53" s="49" t="s">
        <v>34</v>
      </c>
      <c r="H53" s="53"/>
      <c r="I53" s="49"/>
      <c r="J53" s="52"/>
      <c r="K53" s="51" t="s">
        <v>7</v>
      </c>
      <c r="L53" s="47" t="s">
        <v>230</v>
      </c>
      <c r="M53" s="36"/>
      <c r="N53" s="36"/>
      <c r="O53" s="36"/>
      <c r="P53" s="36"/>
      <c r="Q53" s="36"/>
      <c r="R53" s="36"/>
      <c r="S53" s="36"/>
      <c r="T53" s="36"/>
      <c r="U53" s="36"/>
      <c r="V53" s="36"/>
    </row>
    <row r="54" spans="1:22" ht="180">
      <c r="A54" s="49"/>
      <c r="B54" s="49" t="s">
        <v>200</v>
      </c>
      <c r="C54" s="50" t="s">
        <v>231</v>
      </c>
      <c r="D54" s="61">
        <v>2500</v>
      </c>
      <c r="E54" s="50" t="s">
        <v>232</v>
      </c>
      <c r="F54" s="50" t="s">
        <v>233</v>
      </c>
      <c r="G54" s="49" t="s">
        <v>34</v>
      </c>
      <c r="H54" s="53"/>
      <c r="I54" s="49"/>
      <c r="J54" s="52"/>
      <c r="K54" s="51" t="s">
        <v>5</v>
      </c>
      <c r="L54" s="64" t="s">
        <v>234</v>
      </c>
      <c r="M54" s="36"/>
      <c r="N54" s="36"/>
      <c r="O54" s="36"/>
      <c r="P54" s="36"/>
      <c r="Q54" s="36"/>
      <c r="R54" s="36"/>
      <c r="S54" s="36"/>
      <c r="T54" s="36"/>
      <c r="U54" s="36"/>
      <c r="V54" s="36"/>
    </row>
    <row r="55" spans="1:22" ht="60">
      <c r="A55" s="49"/>
      <c r="B55" s="49" t="s">
        <v>200</v>
      </c>
      <c r="C55" s="50" t="s">
        <v>235</v>
      </c>
      <c r="D55" s="61">
        <v>75000</v>
      </c>
      <c r="E55" s="50"/>
      <c r="F55" s="50" t="s">
        <v>236</v>
      </c>
      <c r="G55" s="49" t="s">
        <v>34</v>
      </c>
      <c r="H55" s="53"/>
      <c r="I55" s="49"/>
      <c r="J55" s="52" t="s">
        <v>237</v>
      </c>
      <c r="K55" s="51" t="s">
        <v>8</v>
      </c>
      <c r="L55" s="64" t="s">
        <v>234</v>
      </c>
      <c r="M55" s="65" t="s">
        <v>238</v>
      </c>
      <c r="N55" s="66"/>
      <c r="O55" s="67" t="s">
        <v>239</v>
      </c>
      <c r="P55" s="68" t="s">
        <v>240</v>
      </c>
      <c r="Q55" s="36"/>
      <c r="R55" s="36"/>
      <c r="S55" s="36"/>
      <c r="T55" s="36"/>
      <c r="U55" s="36"/>
      <c r="V55" s="36"/>
    </row>
    <row r="56" spans="1:22" ht="45">
      <c r="A56" s="49"/>
      <c r="B56" s="49" t="s">
        <v>200</v>
      </c>
      <c r="C56" s="50" t="s">
        <v>241</v>
      </c>
      <c r="D56" s="61">
        <v>15000</v>
      </c>
      <c r="E56" s="50"/>
      <c r="F56" s="50"/>
      <c r="G56" s="49" t="s">
        <v>34</v>
      </c>
      <c r="H56" s="53"/>
      <c r="I56" s="49"/>
      <c r="J56" s="51" t="s">
        <v>242</v>
      </c>
      <c r="K56" s="51" t="s">
        <v>243</v>
      </c>
      <c r="L56" s="64" t="s">
        <v>234</v>
      </c>
      <c r="M56" s="66"/>
      <c r="N56" s="65"/>
      <c r="O56" s="65" t="s">
        <v>244</v>
      </c>
      <c r="P56" s="36"/>
      <c r="Q56" s="36"/>
      <c r="R56" s="36"/>
      <c r="S56" s="36"/>
      <c r="T56" s="36"/>
      <c r="U56" s="36"/>
      <c r="V56" s="36"/>
    </row>
    <row r="57" spans="1:22" ht="105">
      <c r="A57" s="49"/>
      <c r="B57" s="49" t="s">
        <v>245</v>
      </c>
      <c r="C57" s="50" t="s">
        <v>246</v>
      </c>
      <c r="D57" s="61" t="s">
        <v>247</v>
      </c>
      <c r="E57" s="50" t="s">
        <v>248</v>
      </c>
      <c r="F57" s="50" t="s">
        <v>249</v>
      </c>
      <c r="G57" s="49" t="s">
        <v>34</v>
      </c>
      <c r="H57" s="53"/>
      <c r="I57" s="49"/>
      <c r="J57" s="51"/>
      <c r="K57" s="51" t="s">
        <v>5</v>
      </c>
      <c r="L57" s="47" t="s">
        <v>250</v>
      </c>
      <c r="M57" s="36"/>
      <c r="N57" s="36"/>
      <c r="O57" s="36"/>
      <c r="P57" s="36"/>
      <c r="Q57" s="36"/>
      <c r="R57" s="36"/>
      <c r="S57" s="36"/>
      <c r="T57" s="36"/>
      <c r="U57" s="36"/>
      <c r="V57" s="36"/>
    </row>
    <row r="58" spans="1:22" ht="330">
      <c r="A58" s="69" t="s">
        <v>251</v>
      </c>
      <c r="B58" s="70" t="s">
        <v>252</v>
      </c>
      <c r="C58" s="71" t="s">
        <v>253</v>
      </c>
      <c r="D58" s="72">
        <v>1800</v>
      </c>
      <c r="E58" s="73" t="s">
        <v>254</v>
      </c>
      <c r="F58" s="73" t="s">
        <v>255</v>
      </c>
      <c r="G58" s="74" t="s">
        <v>34</v>
      </c>
      <c r="H58" s="74" t="s">
        <v>256</v>
      </c>
      <c r="I58" s="49"/>
      <c r="J58" s="51"/>
      <c r="K58" s="51" t="s">
        <v>6</v>
      </c>
      <c r="L58" s="47" t="s">
        <v>257</v>
      </c>
      <c r="M58" s="36"/>
      <c r="N58" s="36"/>
      <c r="O58" s="47" t="s">
        <v>258</v>
      </c>
      <c r="P58" s="36"/>
      <c r="Q58" s="36"/>
      <c r="R58" s="36"/>
      <c r="S58" s="36"/>
      <c r="T58" s="36"/>
      <c r="U58" s="36"/>
      <c r="V58" s="36"/>
    </row>
    <row r="59" spans="1:22" ht="409.6">
      <c r="A59" s="69" t="s">
        <v>251</v>
      </c>
      <c r="B59" s="70" t="s">
        <v>252</v>
      </c>
      <c r="C59" s="71" t="s">
        <v>259</v>
      </c>
      <c r="D59" s="72">
        <v>2500</v>
      </c>
      <c r="E59" s="73" t="s">
        <v>260</v>
      </c>
      <c r="F59" s="73" t="s">
        <v>261</v>
      </c>
      <c r="G59" s="74" t="s">
        <v>34</v>
      </c>
      <c r="H59" s="74" t="s">
        <v>256</v>
      </c>
      <c r="I59" s="49"/>
      <c r="J59" s="75" t="s">
        <v>262</v>
      </c>
      <c r="K59" s="51" t="s">
        <v>6</v>
      </c>
      <c r="L59" s="36" t="s">
        <v>263</v>
      </c>
      <c r="M59" s="36"/>
      <c r="N59" s="36"/>
      <c r="O59" s="48" t="s">
        <v>264</v>
      </c>
      <c r="P59" s="36"/>
      <c r="Q59" s="36"/>
      <c r="R59" s="36"/>
      <c r="S59" s="36"/>
      <c r="T59" s="36"/>
      <c r="U59" s="36"/>
      <c r="V59" s="36"/>
    </row>
    <row r="60" spans="1:22" ht="409.6">
      <c r="A60" s="69" t="s">
        <v>251</v>
      </c>
      <c r="B60" s="70" t="s">
        <v>95</v>
      </c>
      <c r="C60" s="71" t="s">
        <v>265</v>
      </c>
      <c r="D60" s="72">
        <v>2000</v>
      </c>
      <c r="E60" s="73" t="s">
        <v>266</v>
      </c>
      <c r="F60" s="73" t="s">
        <v>267</v>
      </c>
      <c r="G60" s="74" t="s">
        <v>34</v>
      </c>
      <c r="H60" s="74" t="s">
        <v>268</v>
      </c>
      <c r="I60" s="49"/>
      <c r="J60" s="51"/>
      <c r="K60" s="51" t="s">
        <v>6</v>
      </c>
      <c r="L60" s="36" t="s">
        <v>269</v>
      </c>
      <c r="M60" s="36"/>
      <c r="N60" s="36"/>
      <c r="O60" s="48" t="s">
        <v>270</v>
      </c>
      <c r="P60" s="36"/>
      <c r="Q60" s="36"/>
      <c r="R60" s="36"/>
      <c r="S60" s="36"/>
      <c r="T60" s="36"/>
      <c r="U60" s="36"/>
      <c r="V60" s="36"/>
    </row>
    <row r="61" spans="1:22" ht="210">
      <c r="A61" s="69">
        <v>1</v>
      </c>
      <c r="B61" s="70" t="s">
        <v>271</v>
      </c>
      <c r="C61" s="71" t="s">
        <v>272</v>
      </c>
      <c r="D61" s="72">
        <v>39150</v>
      </c>
      <c r="E61" s="73" t="s">
        <v>273</v>
      </c>
      <c r="F61" s="73" t="s">
        <v>274</v>
      </c>
      <c r="G61" s="74" t="s">
        <v>34</v>
      </c>
      <c r="H61" s="74" t="s">
        <v>275</v>
      </c>
      <c r="I61" s="49"/>
      <c r="J61" s="51"/>
      <c r="K61" s="51" t="s">
        <v>129</v>
      </c>
      <c r="L61" s="36" t="s">
        <v>269</v>
      </c>
      <c r="M61" s="36"/>
      <c r="N61" s="36"/>
      <c r="P61" s="36"/>
      <c r="Q61" s="36"/>
      <c r="R61" s="36"/>
      <c r="S61" s="36"/>
      <c r="T61" s="36"/>
      <c r="U61" s="36"/>
      <c r="V61" s="36"/>
    </row>
    <row r="62" spans="1:22" ht="133">
      <c r="A62" s="69">
        <v>2</v>
      </c>
      <c r="B62" s="70" t="s">
        <v>271</v>
      </c>
      <c r="C62" s="71" t="s">
        <v>276</v>
      </c>
      <c r="D62" s="72">
        <v>7000</v>
      </c>
      <c r="E62" s="73" t="s">
        <v>277</v>
      </c>
      <c r="F62" s="73" t="s">
        <v>278</v>
      </c>
      <c r="G62" s="74" t="s">
        <v>34</v>
      </c>
      <c r="H62" s="74" t="s">
        <v>256</v>
      </c>
      <c r="I62" s="49"/>
      <c r="J62" s="51" t="s">
        <v>120</v>
      </c>
      <c r="K62" s="51" t="s">
        <v>5</v>
      </c>
      <c r="L62" s="47" t="s">
        <v>279</v>
      </c>
      <c r="M62" s="36"/>
      <c r="N62" s="36"/>
      <c r="O62" s="48" t="s">
        <v>280</v>
      </c>
      <c r="P62" s="36"/>
      <c r="Q62" s="36"/>
      <c r="R62" s="36"/>
      <c r="S62" s="36"/>
      <c r="T62" s="36"/>
      <c r="U62" s="36"/>
      <c r="V62" s="36"/>
    </row>
    <row r="63" spans="1:22" ht="75">
      <c r="A63" s="69"/>
      <c r="B63" s="70" t="s">
        <v>281</v>
      </c>
      <c r="C63" s="71" t="s">
        <v>282</v>
      </c>
      <c r="D63" s="72">
        <v>3000</v>
      </c>
      <c r="E63" s="73" t="s">
        <v>283</v>
      </c>
      <c r="F63" s="73"/>
      <c r="G63" s="74" t="s">
        <v>34</v>
      </c>
      <c r="H63" s="74" t="s">
        <v>284</v>
      </c>
      <c r="I63" s="49"/>
      <c r="J63" s="52" t="s">
        <v>135</v>
      </c>
      <c r="K63" s="51" t="s">
        <v>285</v>
      </c>
      <c r="L63" s="36" t="s">
        <v>286</v>
      </c>
      <c r="M63" s="36"/>
      <c r="N63" s="36"/>
      <c r="P63" s="36"/>
      <c r="Q63" s="36"/>
      <c r="R63" s="36"/>
      <c r="S63" s="36"/>
      <c r="T63" s="36"/>
      <c r="U63" s="36"/>
      <c r="V63" s="36"/>
    </row>
    <row r="64" spans="1:22" ht="409">
      <c r="A64" s="69" t="s">
        <v>251</v>
      </c>
      <c r="B64" s="70" t="s">
        <v>287</v>
      </c>
      <c r="C64" s="71" t="s">
        <v>288</v>
      </c>
      <c r="D64" s="72" t="s">
        <v>289</v>
      </c>
      <c r="E64" s="73" t="s">
        <v>290</v>
      </c>
      <c r="F64" s="73" t="s">
        <v>291</v>
      </c>
      <c r="G64" s="74" t="s">
        <v>34</v>
      </c>
      <c r="H64" s="74" t="s">
        <v>292</v>
      </c>
      <c r="I64" s="49"/>
      <c r="J64" s="52" t="s">
        <v>293</v>
      </c>
      <c r="K64" s="52" t="s">
        <v>135</v>
      </c>
      <c r="L64" s="47" t="s">
        <v>294</v>
      </c>
      <c r="M64" s="36"/>
      <c r="N64" s="36"/>
      <c r="O64" s="48" t="s">
        <v>295</v>
      </c>
      <c r="P64" s="36"/>
      <c r="Q64" s="36"/>
      <c r="R64" s="36"/>
      <c r="S64" s="36"/>
      <c r="T64" s="36"/>
      <c r="U64" s="36"/>
      <c r="V64" s="36"/>
    </row>
    <row r="65" spans="1:22" ht="105">
      <c r="A65" s="62" t="s">
        <v>34</v>
      </c>
      <c r="B65" s="62" t="s">
        <v>296</v>
      </c>
      <c r="C65" s="50" t="s">
        <v>297</v>
      </c>
      <c r="D65" s="76" t="s">
        <v>298</v>
      </c>
      <c r="E65" s="50" t="s">
        <v>299</v>
      </c>
      <c r="F65" s="50" t="s">
        <v>300</v>
      </c>
      <c r="G65" s="77" t="s">
        <v>5</v>
      </c>
      <c r="H65" s="62" t="s">
        <v>301</v>
      </c>
      <c r="I65" s="63"/>
      <c r="J65" s="51"/>
      <c r="K65" s="51" t="s">
        <v>109</v>
      </c>
      <c r="L65" s="47" t="s">
        <v>269</v>
      </c>
      <c r="M65" s="36"/>
      <c r="N65" s="36"/>
      <c r="O65" s="36"/>
      <c r="P65" s="36"/>
      <c r="Q65" s="36"/>
      <c r="R65" s="36"/>
      <c r="S65" s="36"/>
      <c r="T65" s="36"/>
      <c r="U65" s="36"/>
      <c r="V65" s="36"/>
    </row>
    <row r="66" spans="1:22" ht="91">
      <c r="A66" s="78" t="s">
        <v>34</v>
      </c>
      <c r="B66" s="79" t="s">
        <v>296</v>
      </c>
      <c r="C66" s="71" t="s">
        <v>302</v>
      </c>
      <c r="D66" s="80">
        <v>20000</v>
      </c>
      <c r="E66" s="71" t="s">
        <v>299</v>
      </c>
      <c r="F66" s="81" t="s">
        <v>303</v>
      </c>
      <c r="G66" s="82" t="s">
        <v>5</v>
      </c>
      <c r="H66" s="79"/>
      <c r="I66" s="83"/>
      <c r="J66" s="52" t="s">
        <v>304</v>
      </c>
      <c r="K66" s="52" t="s">
        <v>305</v>
      </c>
      <c r="L66" s="36"/>
      <c r="M66" s="36"/>
      <c r="N66" s="36"/>
      <c r="O66" s="47"/>
      <c r="P66" s="36"/>
      <c r="Q66" s="36"/>
      <c r="R66" s="36"/>
      <c r="S66" s="36"/>
      <c r="T66" s="36"/>
      <c r="U66" s="36"/>
      <c r="V66" s="36"/>
    </row>
    <row r="67" spans="1:22" ht="105">
      <c r="A67" s="49" t="s">
        <v>34</v>
      </c>
      <c r="B67" s="49" t="s">
        <v>306</v>
      </c>
      <c r="C67" s="49" t="s">
        <v>307</v>
      </c>
      <c r="D67" s="84">
        <v>40000</v>
      </c>
      <c r="E67" s="49" t="s">
        <v>308</v>
      </c>
      <c r="F67" s="49" t="s">
        <v>309</v>
      </c>
      <c r="G67" s="49" t="s">
        <v>34</v>
      </c>
      <c r="H67" s="53"/>
      <c r="I67" s="49"/>
      <c r="J67" s="51"/>
      <c r="K67" s="52" t="s">
        <v>305</v>
      </c>
      <c r="L67" s="36"/>
      <c r="M67" s="36"/>
      <c r="N67" s="36"/>
      <c r="O67" s="36"/>
      <c r="P67" s="36"/>
      <c r="Q67" s="36"/>
      <c r="R67" s="36"/>
      <c r="S67" s="36"/>
      <c r="T67" s="36"/>
      <c r="U67" s="36"/>
      <c r="V67" s="36"/>
    </row>
    <row r="68" spans="1:22" ht="240">
      <c r="A68" s="62" t="s">
        <v>34</v>
      </c>
      <c r="B68" s="62" t="s">
        <v>310</v>
      </c>
      <c r="C68" s="50" t="s">
        <v>311</v>
      </c>
      <c r="D68" s="85">
        <v>8000</v>
      </c>
      <c r="E68" s="86" t="s">
        <v>312</v>
      </c>
      <c r="F68" s="50" t="s">
        <v>313</v>
      </c>
      <c r="G68" s="62" t="s">
        <v>34</v>
      </c>
      <c r="H68" s="62"/>
      <c r="I68" s="63"/>
      <c r="J68" s="52" t="s">
        <v>314</v>
      </c>
      <c r="K68" s="51" t="s">
        <v>7</v>
      </c>
      <c r="L68" s="47" t="s">
        <v>269</v>
      </c>
      <c r="M68" s="36"/>
      <c r="N68" s="36"/>
      <c r="O68" s="36"/>
      <c r="P68" s="36"/>
      <c r="Q68" s="36"/>
      <c r="R68" s="36"/>
      <c r="S68" s="36"/>
      <c r="T68" s="36"/>
      <c r="U68" s="36"/>
      <c r="V68" s="36"/>
    </row>
    <row r="69" spans="1:22" ht="120">
      <c r="A69" s="74" t="s">
        <v>34</v>
      </c>
      <c r="B69" s="74" t="s">
        <v>310</v>
      </c>
      <c r="C69" s="50" t="s">
        <v>315</v>
      </c>
      <c r="D69" s="87">
        <v>7000</v>
      </c>
      <c r="E69" s="50" t="s">
        <v>316</v>
      </c>
      <c r="F69" s="50" t="s">
        <v>317</v>
      </c>
      <c r="G69" s="74" t="s">
        <v>34</v>
      </c>
      <c r="H69" s="53"/>
      <c r="I69" s="49"/>
      <c r="J69" s="51"/>
      <c r="K69" s="51" t="s">
        <v>7</v>
      </c>
      <c r="L69" s="47" t="s">
        <v>318</v>
      </c>
      <c r="M69" s="36"/>
      <c r="N69" s="36"/>
      <c r="O69" s="36"/>
      <c r="P69" s="36"/>
      <c r="Q69" s="36"/>
      <c r="R69" s="36"/>
      <c r="S69" s="36"/>
      <c r="T69" s="36"/>
      <c r="U69" s="36"/>
      <c r="V69" s="36"/>
    </row>
    <row r="70" spans="1:22" ht="225">
      <c r="A70" s="49" t="s">
        <v>34</v>
      </c>
      <c r="B70" s="49" t="s">
        <v>310</v>
      </c>
      <c r="C70" s="50" t="s">
        <v>319</v>
      </c>
      <c r="D70" s="87">
        <v>5000</v>
      </c>
      <c r="E70" s="50" t="s">
        <v>320</v>
      </c>
      <c r="F70" s="50" t="s">
        <v>321</v>
      </c>
      <c r="G70" s="49" t="s">
        <v>34</v>
      </c>
      <c r="H70" s="53"/>
      <c r="I70" s="49"/>
      <c r="J70" s="52" t="s">
        <v>135</v>
      </c>
      <c r="K70" s="51" t="s">
        <v>285</v>
      </c>
      <c r="L70" s="36"/>
      <c r="M70" s="36"/>
      <c r="N70" s="36"/>
      <c r="O70" s="36"/>
      <c r="P70" s="36"/>
      <c r="Q70" s="36"/>
      <c r="R70" s="36"/>
      <c r="S70" s="36"/>
      <c r="T70" s="36"/>
      <c r="U70" s="36"/>
      <c r="V70" s="36"/>
    </row>
    <row r="71" spans="1:22" ht="90">
      <c r="A71" s="49" t="s">
        <v>34</v>
      </c>
      <c r="B71" s="49" t="s">
        <v>310</v>
      </c>
      <c r="C71" s="50" t="s">
        <v>322</v>
      </c>
      <c r="D71" s="87">
        <f>300*5</f>
        <v>1500</v>
      </c>
      <c r="E71" s="50" t="s">
        <v>323</v>
      </c>
      <c r="F71" s="50" t="s">
        <v>324</v>
      </c>
      <c r="G71" s="49" t="s">
        <v>34</v>
      </c>
      <c r="H71" s="53"/>
      <c r="I71" s="49"/>
      <c r="J71" s="51"/>
      <c r="K71" s="51" t="s">
        <v>109</v>
      </c>
      <c r="L71" s="36" t="s">
        <v>155</v>
      </c>
      <c r="M71" s="36"/>
      <c r="N71" s="36"/>
      <c r="O71" s="36"/>
      <c r="P71" s="36"/>
      <c r="Q71" s="36"/>
      <c r="R71" s="36"/>
      <c r="S71" s="36"/>
      <c r="T71" s="36"/>
      <c r="U71" s="36"/>
      <c r="V71" s="36"/>
    </row>
    <row r="72" spans="1:22" ht="105">
      <c r="A72" s="49" t="s">
        <v>34</v>
      </c>
      <c r="B72" s="49" t="s">
        <v>325</v>
      </c>
      <c r="C72" s="49" t="s">
        <v>326</v>
      </c>
      <c r="D72" s="84">
        <v>2000</v>
      </c>
      <c r="E72" s="49" t="s">
        <v>327</v>
      </c>
      <c r="F72" s="49"/>
      <c r="G72" s="49" t="s">
        <v>34</v>
      </c>
      <c r="H72" s="53"/>
      <c r="I72" s="49"/>
      <c r="J72" s="52" t="s">
        <v>328</v>
      </c>
      <c r="K72" s="51" t="s">
        <v>7</v>
      </c>
      <c r="L72" s="36" t="s">
        <v>286</v>
      </c>
      <c r="M72" s="36"/>
      <c r="N72" s="36"/>
      <c r="O72" s="36"/>
      <c r="P72" s="36"/>
      <c r="Q72" s="36"/>
      <c r="R72" s="36"/>
      <c r="S72" s="36"/>
      <c r="T72" s="36"/>
      <c r="U72" s="36"/>
      <c r="V72" s="36"/>
    </row>
    <row r="73" spans="1:22" ht="45">
      <c r="A73" s="62" t="s">
        <v>34</v>
      </c>
      <c r="B73" s="62" t="s">
        <v>325</v>
      </c>
      <c r="C73" s="49" t="s">
        <v>329</v>
      </c>
      <c r="D73" s="84">
        <v>2000</v>
      </c>
      <c r="E73" s="86"/>
      <c r="F73" s="49"/>
      <c r="G73" s="62" t="s">
        <v>34</v>
      </c>
      <c r="H73" s="53"/>
      <c r="I73" s="49"/>
      <c r="J73" s="52" t="s">
        <v>135</v>
      </c>
      <c r="K73" s="51" t="s">
        <v>285</v>
      </c>
      <c r="L73" s="47" t="s">
        <v>330</v>
      </c>
      <c r="M73" s="36"/>
      <c r="N73" s="36"/>
      <c r="O73" s="36"/>
      <c r="P73" s="36"/>
      <c r="Q73" s="36"/>
      <c r="R73" s="36"/>
      <c r="S73" s="36"/>
      <c r="T73" s="36"/>
      <c r="U73" s="36"/>
      <c r="V73" s="36"/>
    </row>
    <row r="74" spans="1:22" ht="105">
      <c r="A74" s="78" t="s">
        <v>34</v>
      </c>
      <c r="B74" s="79" t="s">
        <v>325</v>
      </c>
      <c r="C74" s="24" t="s">
        <v>331</v>
      </c>
      <c r="D74" s="88">
        <v>7000</v>
      </c>
      <c r="E74" s="71" t="s">
        <v>332</v>
      </c>
      <c r="F74" s="89" t="s">
        <v>333</v>
      </c>
      <c r="G74" s="78" t="s">
        <v>34</v>
      </c>
      <c r="H74" s="70"/>
      <c r="I74" s="90"/>
      <c r="J74" s="52" t="s">
        <v>334</v>
      </c>
      <c r="K74" s="51" t="s">
        <v>7</v>
      </c>
      <c r="L74" s="36" t="s">
        <v>155</v>
      </c>
      <c r="M74" s="36"/>
      <c r="N74" s="36"/>
      <c r="O74" s="36"/>
      <c r="P74" s="36"/>
      <c r="Q74" s="36"/>
      <c r="R74" s="36"/>
      <c r="S74" s="36"/>
      <c r="T74" s="36"/>
      <c r="U74" s="36"/>
      <c r="V74" s="36"/>
    </row>
    <row r="75" spans="1:22" ht="28">
      <c r="A75" s="91" t="s">
        <v>34</v>
      </c>
      <c r="B75" s="74" t="s">
        <v>325</v>
      </c>
      <c r="C75" s="92" t="s">
        <v>335</v>
      </c>
      <c r="D75" s="93">
        <v>1500</v>
      </c>
      <c r="E75" s="92"/>
      <c r="F75" s="50"/>
      <c r="G75" s="91" t="s">
        <v>34</v>
      </c>
      <c r="H75" s="70"/>
      <c r="I75" s="90"/>
      <c r="J75" s="51"/>
      <c r="K75" s="51" t="s">
        <v>7</v>
      </c>
      <c r="L75" s="36" t="s">
        <v>336</v>
      </c>
      <c r="M75" s="36"/>
      <c r="N75" s="36"/>
      <c r="O75" s="36"/>
      <c r="P75" s="36"/>
      <c r="Q75" s="36"/>
      <c r="R75" s="36"/>
      <c r="S75" s="36"/>
      <c r="T75" s="36"/>
      <c r="U75" s="36"/>
      <c r="V75" s="36"/>
    </row>
    <row r="76" spans="1:22" ht="90">
      <c r="A76" s="91" t="s">
        <v>34</v>
      </c>
      <c r="B76" s="74" t="s">
        <v>337</v>
      </c>
      <c r="C76" s="92" t="s">
        <v>338</v>
      </c>
      <c r="D76" s="94">
        <v>17000</v>
      </c>
      <c r="E76" s="73" t="s">
        <v>339</v>
      </c>
      <c r="F76" s="50" t="s">
        <v>340</v>
      </c>
      <c r="G76" s="91" t="s">
        <v>34</v>
      </c>
      <c r="H76" s="70"/>
      <c r="I76" s="90"/>
      <c r="J76" s="51"/>
      <c r="K76" s="51" t="s">
        <v>6</v>
      </c>
      <c r="L76" s="47" t="s">
        <v>341</v>
      </c>
      <c r="M76" s="36"/>
      <c r="N76" s="36"/>
      <c r="O76" s="36"/>
      <c r="P76" s="36"/>
      <c r="Q76" s="36"/>
      <c r="R76" s="36"/>
      <c r="S76" s="36"/>
      <c r="T76" s="36"/>
      <c r="U76" s="36"/>
      <c r="V76" s="36"/>
    </row>
    <row r="77" spans="1:22" ht="90">
      <c r="A77" s="91" t="s">
        <v>34</v>
      </c>
      <c r="B77" s="74" t="s">
        <v>337</v>
      </c>
      <c r="C77" s="37" t="s">
        <v>342</v>
      </c>
      <c r="D77" s="94">
        <v>5000</v>
      </c>
      <c r="E77" s="50"/>
      <c r="F77" s="50"/>
      <c r="G77" s="91" t="s">
        <v>34</v>
      </c>
      <c r="H77" s="70"/>
      <c r="I77" s="90"/>
      <c r="J77" s="51"/>
      <c r="K77" s="51" t="s">
        <v>6</v>
      </c>
      <c r="L77" s="47" t="s">
        <v>341</v>
      </c>
      <c r="M77" s="36"/>
      <c r="N77" s="36"/>
      <c r="O77" s="36"/>
      <c r="P77" s="36"/>
      <c r="Q77" s="36"/>
      <c r="R77" s="36"/>
      <c r="S77" s="36"/>
      <c r="T77" s="36"/>
      <c r="U77" s="36"/>
      <c r="V77" s="36"/>
    </row>
    <row r="78" spans="1:22" ht="169">
      <c r="A78" s="95" t="s">
        <v>34</v>
      </c>
      <c r="B78" s="79" t="s">
        <v>337</v>
      </c>
      <c r="C78" s="71" t="s">
        <v>343</v>
      </c>
      <c r="D78" s="88">
        <v>3000</v>
      </c>
      <c r="E78" s="81" t="s">
        <v>344</v>
      </c>
      <c r="F78" s="81" t="s">
        <v>345</v>
      </c>
      <c r="G78" s="95" t="s">
        <v>34</v>
      </c>
      <c r="H78" s="79"/>
      <c r="I78" s="83"/>
      <c r="J78" s="51"/>
      <c r="K78" s="51" t="s">
        <v>135</v>
      </c>
      <c r="L78" s="47" t="s">
        <v>341</v>
      </c>
      <c r="M78" s="36"/>
      <c r="N78" s="36"/>
      <c r="O78" s="36"/>
      <c r="P78" s="36"/>
      <c r="Q78" s="36"/>
      <c r="R78" s="36"/>
      <c r="S78" s="36"/>
      <c r="T78" s="36"/>
      <c r="U78" s="36"/>
      <c r="V78" s="36"/>
    </row>
    <row r="79" spans="1:22" ht="240">
      <c r="A79" s="96" t="s">
        <v>34</v>
      </c>
      <c r="B79" s="96" t="s">
        <v>337</v>
      </c>
      <c r="C79" s="97" t="s">
        <v>346</v>
      </c>
      <c r="D79" s="98">
        <v>2000</v>
      </c>
      <c r="E79" s="97" t="s">
        <v>347</v>
      </c>
      <c r="F79" s="97" t="s">
        <v>348</v>
      </c>
      <c r="G79" s="96" t="s">
        <v>34</v>
      </c>
      <c r="H79" s="53"/>
      <c r="I79" s="49"/>
      <c r="J79" s="51"/>
      <c r="K79" s="51" t="s">
        <v>6</v>
      </c>
      <c r="L79" s="47" t="s">
        <v>349</v>
      </c>
      <c r="M79" s="36"/>
      <c r="N79" s="36"/>
      <c r="O79" s="36"/>
      <c r="P79" s="36"/>
      <c r="Q79" s="36"/>
      <c r="R79" s="36"/>
      <c r="S79" s="36"/>
      <c r="T79" s="36"/>
      <c r="U79" s="36"/>
      <c r="V79" s="36"/>
    </row>
    <row r="80" spans="1:22" ht="105">
      <c r="A80" s="49" t="s">
        <v>34</v>
      </c>
      <c r="B80" s="49" t="s">
        <v>350</v>
      </c>
      <c r="C80" s="50" t="s">
        <v>351</v>
      </c>
      <c r="D80" s="87">
        <v>26000</v>
      </c>
      <c r="E80" s="50" t="s">
        <v>352</v>
      </c>
      <c r="F80" s="50" t="s">
        <v>353</v>
      </c>
      <c r="G80" s="49" t="s">
        <v>34</v>
      </c>
      <c r="H80" s="53"/>
      <c r="I80" s="49"/>
      <c r="J80" s="51"/>
      <c r="K80" s="51" t="s">
        <v>7</v>
      </c>
      <c r="L80" s="36" t="s">
        <v>155</v>
      </c>
      <c r="M80" s="36"/>
      <c r="N80" s="36"/>
      <c r="O80" s="36"/>
      <c r="P80" s="36"/>
      <c r="Q80" s="36"/>
      <c r="R80" s="36"/>
      <c r="S80" s="36"/>
      <c r="T80" s="36"/>
      <c r="U80" s="36"/>
      <c r="V80" s="36"/>
    </row>
    <row r="81" spans="1:22" ht="30">
      <c r="A81" s="49" t="s">
        <v>34</v>
      </c>
      <c r="B81" s="49" t="s">
        <v>350</v>
      </c>
      <c r="C81" s="49" t="s">
        <v>354</v>
      </c>
      <c r="D81" s="84"/>
      <c r="E81" s="49"/>
      <c r="F81" s="49"/>
      <c r="G81" s="49" t="s">
        <v>34</v>
      </c>
      <c r="H81" s="53"/>
      <c r="I81" s="49"/>
      <c r="J81" s="51"/>
      <c r="K81" s="51" t="s">
        <v>355</v>
      </c>
      <c r="L81" s="36"/>
      <c r="M81" s="36"/>
      <c r="N81" s="36"/>
      <c r="O81" s="36"/>
      <c r="P81" s="36"/>
      <c r="Q81" s="36"/>
      <c r="R81" s="36"/>
      <c r="S81" s="36"/>
      <c r="T81" s="36"/>
      <c r="U81" s="36"/>
      <c r="V81" s="36"/>
    </row>
    <row r="82" spans="1:22" ht="98">
      <c r="A82" s="49" t="s">
        <v>34</v>
      </c>
      <c r="B82" s="49" t="s">
        <v>350</v>
      </c>
      <c r="C82" s="49" t="s">
        <v>356</v>
      </c>
      <c r="D82" s="84"/>
      <c r="E82" s="86" t="s">
        <v>357</v>
      </c>
      <c r="F82" s="49" t="s">
        <v>358</v>
      </c>
      <c r="G82" s="49" t="s">
        <v>34</v>
      </c>
      <c r="H82" s="53"/>
      <c r="I82" s="49"/>
      <c r="J82" s="51"/>
      <c r="K82" s="51" t="s">
        <v>355</v>
      </c>
      <c r="L82" s="36"/>
      <c r="M82" s="36"/>
      <c r="N82" s="36"/>
      <c r="O82" s="36"/>
      <c r="P82" s="36"/>
      <c r="Q82" s="36"/>
      <c r="R82" s="36"/>
      <c r="S82" s="36"/>
      <c r="T82" s="36"/>
      <c r="U82" s="36"/>
      <c r="V82" s="36"/>
    </row>
    <row r="83" spans="1:22" ht="42">
      <c r="A83" s="49" t="s">
        <v>34</v>
      </c>
      <c r="B83" s="49" t="s">
        <v>350</v>
      </c>
      <c r="C83" s="49" t="s">
        <v>359</v>
      </c>
      <c r="D83" s="84">
        <v>1650</v>
      </c>
      <c r="E83" s="86" t="s">
        <v>360</v>
      </c>
      <c r="F83" s="49" t="s">
        <v>360</v>
      </c>
      <c r="G83" s="49" t="s">
        <v>34</v>
      </c>
      <c r="H83" s="53"/>
      <c r="I83" s="49"/>
      <c r="J83" s="51"/>
      <c r="K83" s="51" t="s">
        <v>7</v>
      </c>
      <c r="L83" s="47" t="s">
        <v>361</v>
      </c>
      <c r="M83" s="36"/>
      <c r="N83" s="36"/>
      <c r="O83" s="36"/>
      <c r="P83" s="36"/>
      <c r="Q83" s="36"/>
      <c r="R83" s="36"/>
      <c r="S83" s="36"/>
      <c r="T83" s="36"/>
      <c r="U83" s="36"/>
      <c r="V83" s="36"/>
    </row>
    <row r="84" spans="1:22" ht="60">
      <c r="A84" s="49" t="s">
        <v>34</v>
      </c>
      <c r="B84" s="49" t="s">
        <v>350</v>
      </c>
      <c r="C84" s="49" t="s">
        <v>362</v>
      </c>
      <c r="D84" s="84">
        <v>7500</v>
      </c>
      <c r="E84" s="86" t="s">
        <v>363</v>
      </c>
      <c r="F84" s="49" t="s">
        <v>363</v>
      </c>
      <c r="G84" s="49" t="s">
        <v>34</v>
      </c>
      <c r="H84" s="53"/>
      <c r="I84" s="49"/>
      <c r="J84" s="51"/>
      <c r="K84" s="51" t="s">
        <v>7</v>
      </c>
      <c r="L84" s="47" t="s">
        <v>364</v>
      </c>
      <c r="M84" s="36"/>
      <c r="N84" s="36"/>
      <c r="O84" s="36"/>
      <c r="P84" s="36"/>
      <c r="Q84" s="36"/>
      <c r="R84" s="36"/>
      <c r="S84" s="36"/>
      <c r="T84" s="36"/>
      <c r="U84" s="36"/>
      <c r="V84" s="36"/>
    </row>
    <row r="85" spans="1:22" ht="90">
      <c r="A85" s="74" t="s">
        <v>34</v>
      </c>
      <c r="B85" s="74" t="s">
        <v>350</v>
      </c>
      <c r="C85" s="50" t="s">
        <v>365</v>
      </c>
      <c r="D85" s="87">
        <v>7500</v>
      </c>
      <c r="E85" s="99" t="s">
        <v>363</v>
      </c>
      <c r="F85" s="100" t="s">
        <v>363</v>
      </c>
      <c r="G85" s="74" t="s">
        <v>34</v>
      </c>
      <c r="H85" s="74"/>
      <c r="I85" s="63"/>
      <c r="J85" s="51"/>
      <c r="K85" s="51" t="s">
        <v>7</v>
      </c>
      <c r="L85" s="47" t="s">
        <v>364</v>
      </c>
      <c r="M85" s="36"/>
      <c r="N85" s="36"/>
      <c r="O85" s="36"/>
      <c r="P85" s="36"/>
      <c r="Q85" s="36"/>
      <c r="R85" s="36"/>
      <c r="S85" s="36"/>
      <c r="T85" s="36"/>
      <c r="U85" s="36"/>
      <c r="V85" s="36"/>
    </row>
    <row r="86" spans="1:22" ht="60">
      <c r="A86" s="74" t="s">
        <v>34</v>
      </c>
      <c r="B86" s="74" t="s">
        <v>350</v>
      </c>
      <c r="C86" s="50" t="s">
        <v>366</v>
      </c>
      <c r="D86" s="87">
        <v>2000</v>
      </c>
      <c r="E86" s="99" t="s">
        <v>367</v>
      </c>
      <c r="F86" s="100" t="s">
        <v>367</v>
      </c>
      <c r="G86" s="74" t="s">
        <v>34</v>
      </c>
      <c r="H86" s="74"/>
      <c r="I86" s="63"/>
      <c r="J86" s="52" t="s">
        <v>368</v>
      </c>
      <c r="K86" s="51" t="s">
        <v>129</v>
      </c>
      <c r="L86" s="36" t="s">
        <v>155</v>
      </c>
      <c r="M86" s="36"/>
      <c r="N86" s="36"/>
      <c r="O86" s="36"/>
      <c r="P86" s="36"/>
      <c r="Q86" s="36"/>
      <c r="R86" s="36"/>
      <c r="S86" s="36"/>
      <c r="T86" s="36"/>
      <c r="U86" s="36"/>
      <c r="V86" s="36"/>
    </row>
    <row r="87" spans="1:22" ht="60">
      <c r="A87" s="91" t="s">
        <v>34</v>
      </c>
      <c r="B87" s="62" t="s">
        <v>350</v>
      </c>
      <c r="C87" s="100" t="s">
        <v>369</v>
      </c>
      <c r="D87" s="76">
        <v>8000</v>
      </c>
      <c r="E87" s="50" t="s">
        <v>370</v>
      </c>
      <c r="F87" s="50"/>
      <c r="G87" s="91" t="s">
        <v>34</v>
      </c>
      <c r="H87" s="62"/>
      <c r="I87" s="49"/>
      <c r="J87" s="51" t="s">
        <v>371</v>
      </c>
      <c r="K87" s="51" t="s">
        <v>372</v>
      </c>
      <c r="L87" s="36" t="s">
        <v>286</v>
      </c>
      <c r="M87" s="36"/>
      <c r="N87" s="36"/>
      <c r="O87" s="36"/>
      <c r="P87" s="36"/>
      <c r="Q87" s="36"/>
      <c r="R87" s="36"/>
      <c r="S87" s="36"/>
      <c r="T87" s="36"/>
      <c r="U87" s="36"/>
      <c r="V87" s="36"/>
    </row>
    <row r="88" spans="1:22" ht="60">
      <c r="A88" s="69" t="s">
        <v>34</v>
      </c>
      <c r="B88" s="70" t="s">
        <v>373</v>
      </c>
      <c r="C88" s="71" t="s">
        <v>374</v>
      </c>
      <c r="D88" s="93">
        <v>10000</v>
      </c>
      <c r="E88" s="73" t="s">
        <v>375</v>
      </c>
      <c r="F88" s="73" t="s">
        <v>376</v>
      </c>
      <c r="G88" s="69" t="s">
        <v>34</v>
      </c>
      <c r="H88" s="74"/>
      <c r="I88" s="49"/>
      <c r="J88" s="51"/>
      <c r="K88" s="51" t="s">
        <v>7</v>
      </c>
      <c r="L88" s="47" t="s">
        <v>377</v>
      </c>
      <c r="M88" s="36"/>
      <c r="N88" s="36"/>
      <c r="O88" s="36"/>
      <c r="P88" s="36"/>
      <c r="Q88" s="36"/>
      <c r="R88" s="36"/>
      <c r="S88" s="36"/>
      <c r="T88" s="36"/>
      <c r="U88" s="36"/>
      <c r="V88" s="36"/>
    </row>
    <row r="89" spans="1:22" ht="120">
      <c r="A89" s="69" t="s">
        <v>34</v>
      </c>
      <c r="B89" s="70" t="s">
        <v>373</v>
      </c>
      <c r="C89" s="71" t="s">
        <v>378</v>
      </c>
      <c r="D89" s="93"/>
      <c r="E89" s="73" t="s">
        <v>379</v>
      </c>
      <c r="F89" s="101"/>
      <c r="G89" s="69" t="s">
        <v>34</v>
      </c>
      <c r="H89" s="74"/>
      <c r="I89" s="49"/>
      <c r="J89" s="51"/>
      <c r="K89" s="52" t="s">
        <v>305</v>
      </c>
      <c r="L89" s="36"/>
      <c r="M89" s="36"/>
      <c r="N89" s="36"/>
      <c r="O89" s="36"/>
      <c r="P89" s="36"/>
      <c r="Q89" s="36"/>
      <c r="R89" s="36"/>
      <c r="S89" s="36"/>
      <c r="T89" s="36"/>
      <c r="U89" s="36"/>
      <c r="V89" s="36"/>
    </row>
    <row r="90" spans="1:22" ht="156">
      <c r="A90" s="102" t="s">
        <v>34</v>
      </c>
      <c r="B90" s="103" t="s">
        <v>373</v>
      </c>
      <c r="C90" s="104" t="s">
        <v>380</v>
      </c>
      <c r="D90" s="88">
        <v>28000</v>
      </c>
      <c r="E90" s="105" t="s">
        <v>381</v>
      </c>
      <c r="F90" s="106" t="s">
        <v>382</v>
      </c>
      <c r="G90" s="102" t="s">
        <v>34</v>
      </c>
      <c r="H90" s="107"/>
      <c r="I90" s="107"/>
      <c r="J90" s="51"/>
      <c r="K90" s="51" t="s">
        <v>383</v>
      </c>
      <c r="L90" s="68" t="s">
        <v>384</v>
      </c>
      <c r="M90" s="43"/>
      <c r="N90" s="43"/>
      <c r="O90" s="43"/>
      <c r="P90" s="43"/>
      <c r="Q90" s="36"/>
      <c r="R90" s="36"/>
      <c r="S90" s="36"/>
      <c r="T90" s="36"/>
      <c r="U90" s="36"/>
      <c r="V90" s="36"/>
    </row>
    <row r="91" spans="1:22" ht="52">
      <c r="A91" s="69" t="s">
        <v>34</v>
      </c>
      <c r="B91" s="70" t="s">
        <v>373</v>
      </c>
      <c r="C91" s="71" t="s">
        <v>385</v>
      </c>
      <c r="D91" s="93">
        <v>10000</v>
      </c>
      <c r="E91" s="73" t="s">
        <v>386</v>
      </c>
      <c r="F91" s="73" t="s">
        <v>387</v>
      </c>
      <c r="G91" s="69" t="s">
        <v>34</v>
      </c>
      <c r="H91" s="74"/>
      <c r="I91" s="49"/>
      <c r="J91" s="51"/>
      <c r="K91" s="51" t="s">
        <v>7</v>
      </c>
      <c r="L91" s="36"/>
      <c r="M91" s="36"/>
      <c r="N91" s="36"/>
      <c r="O91" s="36"/>
      <c r="P91" s="36"/>
      <c r="Q91" s="36"/>
      <c r="R91" s="36"/>
      <c r="S91" s="36"/>
      <c r="T91" s="36"/>
      <c r="U91" s="36"/>
      <c r="V91" s="36"/>
    </row>
    <row r="92" spans="1:22" ht="105">
      <c r="A92" s="69" t="s">
        <v>34</v>
      </c>
      <c r="B92" s="70" t="s">
        <v>388</v>
      </c>
      <c r="C92" s="71" t="s">
        <v>389</v>
      </c>
      <c r="D92" s="93">
        <v>30000</v>
      </c>
      <c r="E92" s="73" t="s">
        <v>390</v>
      </c>
      <c r="F92" s="73" t="s">
        <v>391</v>
      </c>
      <c r="G92" s="69" t="s">
        <v>34</v>
      </c>
      <c r="H92" s="74"/>
      <c r="I92" s="49"/>
      <c r="J92" s="51" t="s">
        <v>135</v>
      </c>
      <c r="K92" s="51" t="s">
        <v>8</v>
      </c>
      <c r="L92" s="36"/>
      <c r="M92" s="36"/>
      <c r="N92" s="36"/>
      <c r="O92" s="36"/>
      <c r="P92" s="36"/>
      <c r="Q92" s="36"/>
      <c r="R92" s="36"/>
      <c r="S92" s="36"/>
      <c r="T92" s="36"/>
      <c r="U92" s="36"/>
      <c r="V92" s="36"/>
    </row>
    <row r="93" spans="1:22" ht="105">
      <c r="A93" s="69" t="s">
        <v>34</v>
      </c>
      <c r="B93" s="70" t="s">
        <v>388</v>
      </c>
      <c r="C93" s="71" t="s">
        <v>392</v>
      </c>
      <c r="D93" s="93">
        <v>10000</v>
      </c>
      <c r="E93" s="73" t="s">
        <v>393</v>
      </c>
      <c r="F93" s="73" t="s">
        <v>391</v>
      </c>
      <c r="G93" s="69" t="s">
        <v>34</v>
      </c>
      <c r="H93" s="74"/>
      <c r="I93" s="49"/>
      <c r="J93" s="51" t="s">
        <v>135</v>
      </c>
      <c r="K93" s="51" t="s">
        <v>8</v>
      </c>
      <c r="L93" s="36"/>
      <c r="M93" s="36"/>
      <c r="N93" s="36"/>
      <c r="O93" s="36"/>
      <c r="P93" s="36"/>
      <c r="Q93" s="36"/>
      <c r="R93" s="36"/>
      <c r="S93" s="36"/>
      <c r="T93" s="36"/>
      <c r="U93" s="36"/>
      <c r="V93" s="36"/>
    </row>
    <row r="94" spans="1:22" ht="75">
      <c r="A94" s="69" t="s">
        <v>34</v>
      </c>
      <c r="B94" s="70" t="s">
        <v>388</v>
      </c>
      <c r="C94" s="71" t="s">
        <v>394</v>
      </c>
      <c r="D94" s="93">
        <v>15000</v>
      </c>
      <c r="E94" s="73" t="s">
        <v>395</v>
      </c>
      <c r="F94" s="73"/>
      <c r="G94" s="69" t="s">
        <v>34</v>
      </c>
      <c r="H94" s="74"/>
      <c r="I94" s="49"/>
      <c r="J94" s="51"/>
      <c r="K94" s="52" t="s">
        <v>396</v>
      </c>
      <c r="L94" s="36"/>
      <c r="M94" s="36"/>
      <c r="N94" s="36"/>
      <c r="O94" s="36"/>
      <c r="P94" s="36"/>
      <c r="Q94" s="36"/>
      <c r="R94" s="36"/>
      <c r="S94" s="36"/>
      <c r="T94" s="36"/>
      <c r="U94" s="36"/>
      <c r="V94" s="36"/>
    </row>
    <row r="95" spans="1:22" ht="75">
      <c r="A95" s="69" t="s">
        <v>34</v>
      </c>
      <c r="B95" s="70" t="s">
        <v>388</v>
      </c>
      <c r="C95" s="71" t="s">
        <v>397</v>
      </c>
      <c r="D95" s="93">
        <v>6000</v>
      </c>
      <c r="E95" s="73" t="s">
        <v>398</v>
      </c>
      <c r="F95" s="73"/>
      <c r="G95" s="69" t="s">
        <v>34</v>
      </c>
      <c r="H95" s="74"/>
      <c r="I95" s="49"/>
      <c r="J95" s="51" t="s">
        <v>135</v>
      </c>
      <c r="K95" s="51" t="s">
        <v>8</v>
      </c>
      <c r="L95" s="36"/>
      <c r="M95" s="36"/>
      <c r="N95" s="36"/>
      <c r="O95" s="36"/>
      <c r="P95" s="36"/>
      <c r="Q95" s="36"/>
      <c r="R95" s="36"/>
      <c r="S95" s="36"/>
      <c r="T95" s="36"/>
      <c r="U95" s="36"/>
      <c r="V95" s="36"/>
    </row>
    <row r="96" spans="1:22" ht="165">
      <c r="A96" s="69" t="s">
        <v>251</v>
      </c>
      <c r="B96" s="70" t="s">
        <v>252</v>
      </c>
      <c r="C96" s="71" t="s">
        <v>399</v>
      </c>
      <c r="D96" s="93">
        <v>10000</v>
      </c>
      <c r="E96" s="73" t="s">
        <v>400</v>
      </c>
      <c r="F96" s="73" t="s">
        <v>401</v>
      </c>
      <c r="G96" s="69" t="s">
        <v>251</v>
      </c>
      <c r="H96" s="74"/>
      <c r="I96" s="49"/>
      <c r="J96" s="51"/>
      <c r="K96" s="51" t="s">
        <v>5</v>
      </c>
      <c r="L96" s="36" t="s">
        <v>155</v>
      </c>
      <c r="M96" s="36"/>
      <c r="N96" s="36"/>
      <c r="O96" s="36"/>
      <c r="P96" s="36"/>
      <c r="Q96" s="36"/>
      <c r="R96" s="36"/>
      <c r="S96" s="36"/>
      <c r="T96" s="36"/>
      <c r="U96" s="36"/>
      <c r="V96" s="36"/>
    </row>
    <row r="97" spans="1:42" ht="405">
      <c r="A97" s="69" t="s">
        <v>251</v>
      </c>
      <c r="B97" s="70" t="s">
        <v>252</v>
      </c>
      <c r="C97" s="71" t="s">
        <v>402</v>
      </c>
      <c r="D97" s="93">
        <v>7500</v>
      </c>
      <c r="E97" s="73" t="s">
        <v>403</v>
      </c>
      <c r="F97" s="73" t="s">
        <v>404</v>
      </c>
      <c r="G97" s="69" t="s">
        <v>251</v>
      </c>
      <c r="H97" s="74"/>
      <c r="I97" s="49"/>
      <c r="J97" s="51"/>
      <c r="K97" s="51" t="s">
        <v>6</v>
      </c>
      <c r="L97" s="36" t="s">
        <v>155</v>
      </c>
      <c r="M97" s="36"/>
      <c r="N97" s="36"/>
      <c r="O97" s="36"/>
      <c r="P97" s="36"/>
      <c r="Q97" s="36"/>
      <c r="R97" s="36"/>
      <c r="S97" s="36"/>
      <c r="T97" s="36"/>
      <c r="U97" s="36"/>
      <c r="V97" s="36"/>
    </row>
    <row r="98" spans="1:42" ht="26">
      <c r="A98" s="14" t="s">
        <v>14</v>
      </c>
    </row>
    <row r="99" spans="1:42" ht="120">
      <c r="A99" s="49"/>
      <c r="B99" s="49" t="s">
        <v>214</v>
      </c>
      <c r="C99" s="50" t="s">
        <v>405</v>
      </c>
      <c r="D99" s="61"/>
      <c r="E99" s="50" t="s">
        <v>406</v>
      </c>
      <c r="F99" s="50"/>
      <c r="G99" s="49" t="s">
        <v>34</v>
      </c>
      <c r="H99" s="53"/>
      <c r="I99" s="49"/>
      <c r="J99" s="51"/>
      <c r="K99" s="51" t="s">
        <v>37</v>
      </c>
      <c r="L99" s="47" t="s">
        <v>407</v>
      </c>
      <c r="M99" s="36"/>
      <c r="N99" s="36"/>
      <c r="O99" s="36" t="s">
        <v>408</v>
      </c>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row>
    <row r="100" spans="1:42" ht="26">
      <c r="A100" s="14" t="s">
        <v>409</v>
      </c>
    </row>
    <row r="101" spans="1:42" ht="39">
      <c r="A101" s="15" t="s">
        <v>17</v>
      </c>
      <c r="B101" s="17" t="s">
        <v>18</v>
      </c>
      <c r="C101" s="16" t="s">
        <v>410</v>
      </c>
      <c r="D101" s="15" t="s">
        <v>19</v>
      </c>
      <c r="E101" s="16" t="s">
        <v>20</v>
      </c>
      <c r="F101" s="16" t="s">
        <v>21</v>
      </c>
      <c r="G101" s="15" t="s">
        <v>411</v>
      </c>
      <c r="H101" s="16" t="s">
        <v>23</v>
      </c>
      <c r="I101" s="17" t="s">
        <v>24</v>
      </c>
      <c r="J101" s="18" t="s">
        <v>25</v>
      </c>
      <c r="K101" s="18" t="s">
        <v>26</v>
      </c>
      <c r="L101" s="19" t="s">
        <v>27</v>
      </c>
      <c r="M101" s="20" t="s">
        <v>28</v>
      </c>
      <c r="N101" s="21" t="s">
        <v>29</v>
      </c>
      <c r="O101" s="22" t="s">
        <v>30</v>
      </c>
      <c r="P101" s="57"/>
      <c r="Q101" s="57"/>
      <c r="R101" s="57"/>
    </row>
    <row r="102" spans="1:42" ht="52">
      <c r="A102" s="24">
        <v>10</v>
      </c>
      <c r="B102" s="28" t="s">
        <v>412</v>
      </c>
      <c r="C102" s="108" t="s">
        <v>413</v>
      </c>
      <c r="D102" s="25">
        <v>20000</v>
      </c>
      <c r="E102" s="24" t="s">
        <v>414</v>
      </c>
      <c r="F102" s="34" t="s">
        <v>415</v>
      </c>
      <c r="G102" s="27" t="s">
        <v>34</v>
      </c>
      <c r="H102" s="24" t="s">
        <v>416</v>
      </c>
      <c r="I102" s="38"/>
      <c r="J102" s="32"/>
      <c r="K102" s="109" t="s">
        <v>7</v>
      </c>
      <c r="L102" s="26" t="s">
        <v>417</v>
      </c>
      <c r="M102" s="31"/>
      <c r="N102" s="31"/>
      <c r="O102" s="24"/>
      <c r="P102" s="57"/>
      <c r="Q102" s="57"/>
      <c r="R102" s="57"/>
    </row>
    <row r="103" spans="1:42" ht="234">
      <c r="A103" s="24" t="s">
        <v>34</v>
      </c>
      <c r="B103" s="28" t="s">
        <v>325</v>
      </c>
      <c r="C103" s="108" t="s">
        <v>418</v>
      </c>
      <c r="D103" s="25"/>
      <c r="E103" s="24" t="s">
        <v>419</v>
      </c>
      <c r="F103" s="34" t="s">
        <v>420</v>
      </c>
      <c r="G103" s="27" t="s">
        <v>34</v>
      </c>
      <c r="H103" s="24"/>
      <c r="I103" s="110"/>
      <c r="J103" s="111" t="s">
        <v>135</v>
      </c>
      <c r="K103" s="109" t="s">
        <v>8</v>
      </c>
      <c r="L103" s="112" t="s">
        <v>421</v>
      </c>
      <c r="M103" s="57"/>
      <c r="N103" s="41" t="s">
        <v>422</v>
      </c>
      <c r="O103" s="40" t="s">
        <v>423</v>
      </c>
      <c r="P103" s="57"/>
      <c r="Q103" s="57"/>
      <c r="R103" s="57"/>
    </row>
    <row r="104" spans="1:42" ht="130">
      <c r="A104" s="24">
        <v>5</v>
      </c>
      <c r="B104" s="28" t="s">
        <v>412</v>
      </c>
      <c r="C104" s="108" t="s">
        <v>424</v>
      </c>
      <c r="D104" s="25">
        <v>10000</v>
      </c>
      <c r="E104" s="24" t="s">
        <v>425</v>
      </c>
      <c r="F104" s="34" t="s">
        <v>426</v>
      </c>
      <c r="G104" s="27" t="s">
        <v>34</v>
      </c>
      <c r="H104" s="24" t="s">
        <v>427</v>
      </c>
      <c r="I104" s="113"/>
      <c r="J104" s="111"/>
      <c r="K104" s="109" t="s">
        <v>7</v>
      </c>
      <c r="L104" s="112" t="s">
        <v>428</v>
      </c>
      <c r="M104" s="57"/>
      <c r="N104" s="57"/>
      <c r="O104" s="40" t="s">
        <v>429</v>
      </c>
      <c r="P104" s="57"/>
      <c r="Q104" s="57"/>
      <c r="R104" s="57"/>
    </row>
    <row r="109" spans="1:42">
      <c r="H109" s="4">
        <f>93-5</f>
        <v>88</v>
      </c>
      <c r="I109" s="4">
        <v>186</v>
      </c>
      <c r="J109" s="4">
        <f>H109/I109</f>
        <v>0.4731182795698925</v>
      </c>
    </row>
  </sheetData>
  <mergeCells count="3">
    <mergeCell ref="B1:C1"/>
    <mergeCell ref="D1:I1"/>
    <mergeCell ref="A49:C49"/>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Bernata Slater</dc:creator>
  <cp:lastModifiedBy>Bernata Slater</cp:lastModifiedBy>
  <dcterms:created xsi:type="dcterms:W3CDTF">2016-05-30T13:36:28Z</dcterms:created>
  <dcterms:modified xsi:type="dcterms:W3CDTF">2016-05-30T13:36:42Z</dcterms:modified>
</cp:coreProperties>
</file>